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C3" authorId="0">
      <text>
        <r>
          <rPr>
            <b/>
            <sz val="10"/>
            <rFont val="宋体"/>
            <charset val="134"/>
          </rPr>
          <t>项目名称:</t>
        </r>
        <r>
          <rPr>
            <sz val="10"/>
            <rFont val="宋体"/>
            <charset val="134"/>
          </rPr>
          <t xml:space="preserve">
与目标表项目名称保持一致</t>
        </r>
      </text>
    </comment>
    <comment ref="L6" authorId="0">
      <text>
        <r>
          <rPr>
            <b/>
            <sz val="10"/>
            <rFont val="宋体"/>
            <charset val="134"/>
          </rPr>
          <t>执行率:</t>
        </r>
        <r>
          <rPr>
            <sz val="10"/>
            <rFont val="宋体"/>
            <charset val="134"/>
          </rPr>
          <t xml:space="preserve">
=全年执行数/全年预算数*100%，系统自动生成</t>
        </r>
      </text>
    </comment>
    <comment ref="N6" authorId="0">
      <text>
        <r>
          <rPr>
            <b/>
            <sz val="10"/>
            <rFont val="宋体"/>
            <charset val="134"/>
          </rPr>
          <t>得分:</t>
        </r>
        <r>
          <rPr>
            <sz val="10"/>
            <rFont val="宋体"/>
            <charset val="134"/>
          </rPr>
          <t xml:space="preserve">
=执行率*10，得分保留一位小数</t>
        </r>
      </text>
    </comment>
  </commentList>
</comments>
</file>

<file path=xl/sharedStrings.xml><?xml version="1.0" encoding="utf-8"?>
<sst xmlns="http://schemas.openxmlformats.org/spreadsheetml/2006/main" count="84" uniqueCount="64">
  <si>
    <t>和静县农村道路改建工程建设项目支出绩效自评表</t>
  </si>
  <si>
    <t xml:space="preserve"> </t>
  </si>
  <si>
    <t>项目名称</t>
  </si>
  <si>
    <t>和静县农村道路改建工程建设项目2023年度利息</t>
  </si>
  <si>
    <t>主管部门</t>
  </si>
  <si>
    <t>和静县巴音布鲁克景区管理委员会</t>
  </si>
  <si>
    <t>实施单位</t>
  </si>
  <si>
    <t>巴州天鹅湖旅游开发有限责任公司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</si>
  <si>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</si>
  <si>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</si>
  <si>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</si>
  <si>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</si>
  <si>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</si>
  <si>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</si>
  <si>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</si>
  <si>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</si>
  <si>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</si>
  <si>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</si>
  <si>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</si>
  <si>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</si>
  <si>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</si>
  <si>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</si>
  <si>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</si>
  <si>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 为2016年和静县农村道路改建工程贷款还贷款利息；                                 
目标2:通过该项目的实施，促进景区及景区周边旅游发展，进而增加旅游收入。</t>
  </si>
  <si>
    <t>截止到2023年12月31日，本项目实际完成贷款利息729万元的还款任务，已完成目标任务，达到了社会效益，游客满意度达到98%。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</si>
  <si>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</si>
  <si>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</si>
  <si>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</si>
  <si>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</si>
  <si>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</si>
  <si>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</si>
  <si>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</si>
  <si>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（40分）</t>
  </si>
  <si>
    <t>数量指标</t>
  </si>
  <si>
    <t>偿还贷次数</t>
  </si>
  <si>
    <t>=4次</t>
  </si>
  <si>
    <t>4次</t>
  </si>
  <si>
    <t>质量指标</t>
  </si>
  <si>
    <t>贷款偿还完成率</t>
  </si>
  <si>
    <t>=100%</t>
  </si>
  <si>
    <t/>
  </si>
  <si>
    <t>资金使用合规性</t>
  </si>
  <si>
    <t>时效指标</t>
  </si>
  <si>
    <t>贷款还款及时率</t>
  </si>
  <si>
    <t>成本指标
（20分）</t>
  </si>
  <si>
    <t>经济成本</t>
  </si>
  <si>
    <t>农村道路改建工程建设项目平均还款2023年利息</t>
  </si>
  <si>
    <t>≤182.25万元/次</t>
  </si>
  <si>
    <t>182.25万元/次</t>
  </si>
  <si>
    <t>效益指标
（20分）</t>
  </si>
  <si>
    <t>经济效益指标</t>
  </si>
  <si>
    <t>2023年带动增加景区收入</t>
  </si>
  <si>
    <t>≥9608万元</t>
  </si>
  <si>
    <t>9608万元</t>
  </si>
  <si>
    <t xml:space="preserve">  </t>
  </si>
  <si>
    <t>社会效益指标</t>
  </si>
  <si>
    <t>促进景区及景区周边旅游发展，增加农牧民收入</t>
  </si>
  <si>
    <t>有效解决</t>
  </si>
  <si>
    <t>达成目标</t>
  </si>
  <si>
    <t>满意度指标
（10分）</t>
  </si>
  <si>
    <t>满意度指标</t>
  </si>
  <si>
    <t>游客满意度</t>
  </si>
  <si>
    <t>≥98%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</si>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</sst>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3" applyNumberFormat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2" borderId="14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3"/>
  <sheetViews>
    <sheetView tabSelected="1" workbookViewId="0">
      <selection activeCell="F7" sqref="F7:G7"/>
    </sheetView>
  </sheetViews>
  <sheetFormatPr defaultColWidth="9" defaultRowHeight="13.5"/>
  <cols>
    <col min="1" max="1" width="9" style="1"/>
    <col min="2" max="2" width="8" style="1" customWidth="1"/>
    <col min="3" max="3" width="17.8916666666667" style="1" customWidth="1"/>
    <col min="4" max="4" width="11.775" style="1" customWidth="1"/>
    <col min="5" max="5" width="12.6333333333333" style="1" customWidth="1"/>
    <col min="6" max="6" width="7.89166666666667" style="1" customWidth="1"/>
    <col min="7" max="7" width="7.125" style="1" customWidth="1"/>
    <col min="8" max="8" width="12.7583333333333" style="1" customWidth="1"/>
    <col min="9" max="9" width="1.125" style="1" hidden="1" customWidth="1"/>
    <col min="10" max="10" width="4.625" style="1" customWidth="1"/>
    <col min="11" max="12" width="3.25833333333333" style="1" customWidth="1"/>
    <col min="13" max="13" width="4.125" style="1" customWidth="1"/>
    <col min="14" max="14" width="6.258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8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1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2" customHeight="1" spans="1:14">
      <c r="A6" s="4"/>
      <c r="B6" s="4"/>
      <c r="C6" s="4" t="s">
        <v>15</v>
      </c>
      <c r="D6" s="4"/>
      <c r="E6" s="7">
        <f>SUM(E7:E9)</f>
        <v>729</v>
      </c>
      <c r="F6" s="7">
        <f>SUM(F7:G9)</f>
        <v>729</v>
      </c>
      <c r="G6" s="7"/>
      <c r="H6" s="7">
        <f>SUM(H7:I9)</f>
        <v>729</v>
      </c>
      <c r="I6" s="7"/>
      <c r="J6" s="4">
        <v>10</v>
      </c>
      <c r="K6" s="4"/>
      <c r="L6" s="30">
        <f>H6/F6</f>
        <v>1</v>
      </c>
      <c r="M6" s="30"/>
      <c r="N6" s="4">
        <v>10</v>
      </c>
    </row>
    <row r="7" ht="22" customHeight="1" spans="1:14">
      <c r="A7" s="4"/>
      <c r="B7" s="4"/>
      <c r="C7" s="8" t="s">
        <v>16</v>
      </c>
      <c r="D7" s="8"/>
      <c r="E7" s="7">
        <v>729</v>
      </c>
      <c r="F7" s="7">
        <v>729</v>
      </c>
      <c r="G7" s="7"/>
      <c r="H7" s="7">
        <v>729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2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2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23</v>
      </c>
      <c r="C11" s="10"/>
      <c r="D11" s="10"/>
      <c r="E11" s="10"/>
      <c r="F11" s="10"/>
      <c r="G11" s="11"/>
      <c r="H11" s="9" t="s">
        <v>24</v>
      </c>
      <c r="I11" s="10"/>
      <c r="J11" s="10"/>
      <c r="K11" s="10"/>
      <c r="L11" s="10"/>
      <c r="M11" s="10"/>
      <c r="N11" s="11"/>
    </row>
    <row r="12" ht="62" hidden="1" customHeight="1" spans="1:14">
      <c r="A12" s="4"/>
      <c r="B12" s="12"/>
      <c r="C12" s="13"/>
      <c r="D12" s="13"/>
      <c r="E12" s="13"/>
      <c r="F12" s="13"/>
      <c r="G12" s="14"/>
      <c r="H12" s="12"/>
      <c r="I12" s="13"/>
      <c r="J12" s="13"/>
      <c r="K12" s="13"/>
      <c r="L12" s="13"/>
      <c r="M12" s="13"/>
      <c r="N12" s="14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0" customHeight="1" spans="1:14">
      <c r="A15" s="4" t="s">
        <v>31</v>
      </c>
      <c r="B15" s="15" t="s">
        <v>32</v>
      </c>
      <c r="C15" s="15" t="s">
        <v>33</v>
      </c>
      <c r="D15" s="16" t="s">
        <v>34</v>
      </c>
      <c r="E15" s="17"/>
      <c r="F15" s="18"/>
      <c r="G15" s="19" t="s">
        <v>35</v>
      </c>
      <c r="H15" s="4" t="s">
        <v>36</v>
      </c>
      <c r="I15" s="5">
        <v>10</v>
      </c>
      <c r="J15" s="28"/>
      <c r="K15" s="5">
        <v>10</v>
      </c>
      <c r="L15" s="28"/>
      <c r="M15" s="31"/>
      <c r="N15" s="31"/>
    </row>
    <row r="16" ht="20" customHeight="1" spans="1:14">
      <c r="A16" s="4" t="s">
        <v>31</v>
      </c>
      <c r="B16" s="20"/>
      <c r="C16" s="15" t="s">
        <v>37</v>
      </c>
      <c r="D16" s="9" t="s">
        <v>38</v>
      </c>
      <c r="E16" s="10"/>
      <c r="F16" s="11"/>
      <c r="G16" s="4" t="s">
        <v>39</v>
      </c>
      <c r="H16" s="21">
        <v>1</v>
      </c>
      <c r="I16" s="5">
        <v>10</v>
      </c>
      <c r="J16" s="28"/>
      <c r="K16" s="5">
        <v>10</v>
      </c>
      <c r="L16" s="28"/>
      <c r="M16" s="4" t="s">
        <v>40</v>
      </c>
      <c r="N16" s="4"/>
    </row>
    <row r="17" ht="20" customHeight="1" spans="1:14">
      <c r="A17" s="4" t="s">
        <v>31</v>
      </c>
      <c r="B17" s="20"/>
      <c r="C17" s="22"/>
      <c r="D17" s="9" t="s">
        <v>41</v>
      </c>
      <c r="E17" s="10"/>
      <c r="F17" s="11"/>
      <c r="G17" s="4" t="s">
        <v>39</v>
      </c>
      <c r="H17" s="21">
        <f>100%</f>
        <v>1</v>
      </c>
      <c r="I17" s="5">
        <v>10</v>
      </c>
      <c r="J17" s="28"/>
      <c r="K17" s="5">
        <v>10</v>
      </c>
      <c r="L17" s="28"/>
      <c r="M17" s="4" t="s">
        <v>40</v>
      </c>
      <c r="N17" s="4"/>
    </row>
    <row r="18" ht="20" customHeight="1" spans="1:14">
      <c r="A18" s="4" t="s">
        <v>31</v>
      </c>
      <c r="B18" s="20"/>
      <c r="C18" s="15" t="s">
        <v>42</v>
      </c>
      <c r="D18" s="9" t="s">
        <v>43</v>
      </c>
      <c r="E18" s="10"/>
      <c r="F18" s="11"/>
      <c r="G18" s="4" t="s">
        <v>39</v>
      </c>
      <c r="H18" s="21">
        <v>1</v>
      </c>
      <c r="I18" s="5">
        <v>10</v>
      </c>
      <c r="J18" s="28"/>
      <c r="K18" s="5">
        <v>10</v>
      </c>
      <c r="L18" s="28"/>
      <c r="M18" s="4" t="s">
        <v>40</v>
      </c>
      <c r="N18" s="4"/>
    </row>
    <row r="19" ht="30" customHeight="1" spans="1:14">
      <c r="A19" s="4"/>
      <c r="B19" s="23" t="s">
        <v>44</v>
      </c>
      <c r="C19" s="4" t="s">
        <v>45</v>
      </c>
      <c r="D19" s="24" t="s">
        <v>46</v>
      </c>
      <c r="E19" s="25"/>
      <c r="F19" s="26"/>
      <c r="G19" s="27" t="s">
        <v>47</v>
      </c>
      <c r="H19" s="4" t="s">
        <v>48</v>
      </c>
      <c r="I19" s="5">
        <v>20</v>
      </c>
      <c r="J19" s="28"/>
      <c r="K19" s="5">
        <v>20</v>
      </c>
      <c r="L19" s="28"/>
      <c r="M19" s="5"/>
      <c r="N19" s="28"/>
    </row>
    <row r="20" ht="20" customHeight="1" spans="1:14">
      <c r="A20" s="5" t="s">
        <v>31</v>
      </c>
      <c r="B20" s="15" t="s">
        <v>49</v>
      </c>
      <c r="C20" s="28" t="s">
        <v>50</v>
      </c>
      <c r="D20" s="9" t="s">
        <v>51</v>
      </c>
      <c r="E20" s="10"/>
      <c r="F20" s="11"/>
      <c r="G20" s="4" t="s">
        <v>52</v>
      </c>
      <c r="H20" s="4" t="s">
        <v>53</v>
      </c>
      <c r="I20" s="5">
        <v>10</v>
      </c>
      <c r="J20" s="28"/>
      <c r="K20" s="5">
        <v>10</v>
      </c>
      <c r="L20" s="28"/>
      <c r="M20" s="4" t="s">
        <v>54</v>
      </c>
      <c r="N20" s="4"/>
    </row>
    <row r="21" ht="34" customHeight="1" spans="1:14">
      <c r="A21" s="5"/>
      <c r="B21" s="20"/>
      <c r="C21" s="29" t="s">
        <v>55</v>
      </c>
      <c r="D21" s="9" t="s">
        <v>56</v>
      </c>
      <c r="E21" s="10"/>
      <c r="F21" s="11"/>
      <c r="G21" s="4" t="s">
        <v>57</v>
      </c>
      <c r="H21" s="4" t="s">
        <v>58</v>
      </c>
      <c r="I21" s="5">
        <v>10</v>
      </c>
      <c r="J21" s="28"/>
      <c r="K21" s="5">
        <v>10</v>
      </c>
      <c r="L21" s="28"/>
      <c r="M21" s="5"/>
      <c r="N21" s="28"/>
    </row>
    <row r="22" ht="35" customHeight="1" spans="1:14">
      <c r="A22" s="5" t="s">
        <v>31</v>
      </c>
      <c r="B22" s="4" t="s">
        <v>59</v>
      </c>
      <c r="C22" s="28" t="s">
        <v>60</v>
      </c>
      <c r="D22" s="16" t="s">
        <v>61</v>
      </c>
      <c r="E22" s="17"/>
      <c r="F22" s="18"/>
      <c r="G22" s="4" t="s">
        <v>62</v>
      </c>
      <c r="H22" s="21">
        <v>0.98</v>
      </c>
      <c r="I22" s="32">
        <v>10</v>
      </c>
      <c r="J22" s="28"/>
      <c r="K22" s="32">
        <v>10</v>
      </c>
      <c r="L22" s="28"/>
      <c r="M22" s="4" t="s">
        <v>40</v>
      </c>
      <c r="N22" s="4"/>
    </row>
    <row r="23" spans="1:14">
      <c r="A23" s="4" t="s">
        <v>63</v>
      </c>
      <c r="B23" s="4"/>
      <c r="C23" s="4"/>
      <c r="D23" s="4"/>
      <c r="E23" s="4"/>
      <c r="F23" s="4"/>
      <c r="G23" s="4"/>
      <c r="H23" s="4"/>
      <c r="I23" s="4">
        <f>SUM(I15:J22,J6)</f>
        <v>100</v>
      </c>
      <c r="J23" s="4"/>
      <c r="K23" s="4">
        <f>SUM(K15:L22,N6)</f>
        <v>100</v>
      </c>
      <c r="L23" s="4"/>
      <c r="M23" s="4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3:A14"/>
    <mergeCell ref="A15:A22"/>
    <mergeCell ref="B13:B14"/>
    <mergeCell ref="B15:B18"/>
    <mergeCell ref="B20:B21"/>
    <mergeCell ref="C13:C14"/>
    <mergeCell ref="C16:C17"/>
    <mergeCell ref="G13:G14"/>
    <mergeCell ref="H13:H14"/>
    <mergeCell ref="A5:B9"/>
    <mergeCell ref="D13:F14"/>
    <mergeCell ref="I13:J14"/>
    <mergeCell ref="K13:L14"/>
    <mergeCell ref="M13:N14"/>
  </mergeCells>
  <pageMargins left="0.314583333333333" right="0.7" top="0.75" bottom="0.75" header="0.3" footer="0.3"/>
  <pageSetup paperSize="9" scale="81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2024-10-21T07:35:39Z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