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72"/>
  </bookViews>
  <sheets>
    <sheet name="绩效评价体系" sheetId="1" r:id="rId1"/>
    <sheet name="Sheet2" sheetId="2" state="hidden" r:id="rId2"/>
  </sheets>
  <definedNames>
    <definedName name="_xlnm.Print_Area" localSheetId="0">绩效评价体系!$B$1:$K$42</definedName>
    <definedName name="_xlnm.Print_Titles" localSheetId="0">绩效评价体系!$1:$2</definedName>
  </definedNames>
  <calcPr calcId="144525"/>
</workbook>
</file>

<file path=xl/sharedStrings.xml><?xml version="1.0" encoding="utf-8"?>
<sst xmlns="http://schemas.openxmlformats.org/spreadsheetml/2006/main" count="224" uniqueCount="163">
  <si>
    <t>附件1：项目支出绩效评价绩效评价体系</t>
  </si>
  <si>
    <t>一级指标</t>
  </si>
  <si>
    <t>二级指标</t>
  </si>
  <si>
    <t>三级指标</t>
  </si>
  <si>
    <t>指标解释</t>
  </si>
  <si>
    <t>指标说明</t>
  </si>
  <si>
    <t>权重</t>
  </si>
  <si>
    <t>目标值</t>
  </si>
  <si>
    <t>业绩值</t>
  </si>
  <si>
    <t>完成率</t>
  </si>
  <si>
    <t>指标得分</t>
  </si>
  <si>
    <t>扣分原因说明</t>
  </si>
  <si>
    <t>项目决策
(21分）</t>
  </si>
  <si>
    <t>项目立项　</t>
  </si>
  <si>
    <t>立项依据充分性</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</si>
  <si>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</si>
  <si>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</si>
  <si>
    <t>充分</t>
  </si>
  <si>
    <t>立项程序规范性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</si>
  <si>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</si>
  <si>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t>
  </si>
  <si>
    <t>规范</t>
  </si>
  <si>
    <t>绩效目标　</t>
  </si>
  <si>
    <t>绩效目标合理性</t>
  </si>
  <si>
    <t>项目所设定的绩效目标是否依据充分，是否符合客观实际，用以反映和考核项目绩效目标与项目实施的相符情况。</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</si>
  <si>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t>
  </si>
  <si>
    <t>合理</t>
  </si>
  <si>
    <t>绩效指标明确性</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</si>
  <si>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</si>
  <si>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③是否与项目目标任务数或计划数相对应。</t>
  </si>
  <si>
    <t>明确</t>
  </si>
  <si>
    <t>资金投入</t>
  </si>
  <si>
    <t>预算编制科学性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</si>
  <si>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</si>
  <si>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t>
  </si>
  <si>
    <t>科学</t>
  </si>
  <si>
    <t>资金分配合理性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</si>
  <si>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</si>
  <si>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t>
  </si>
  <si>
    <t>小计</t>
  </si>
  <si>
    <t>过程管理
（19分）</t>
  </si>
  <si>
    <t>资金管理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</si>
  <si>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</si>
  <si>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</si>
  <si>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t>
  </si>
  <si>
    <t>预算执行率</t>
  </si>
  <si>
    <t>项目预算资金是否按照计划执行，用以反映或考核项目预算执行情况。</t>
  </si>
  <si>
    <t>预算执行率=（实际支出资金/实际到位资金）×100%。
实际支出资金：一定时期（本年度或项目期）内项目实际拨付的资金。</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</si>
  <si>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</si>
  <si>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</si>
  <si>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t>
  </si>
  <si>
    <t>合规</t>
  </si>
  <si>
    <t>组织实施</t>
  </si>
  <si>
    <t>管理制度健全性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</si>
  <si>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</si>
  <si>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t>
  </si>
  <si>
    <t>健全</t>
  </si>
  <si>
    <t>制度执行有效性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</si>
  <si>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</si>
  <si>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t>
  </si>
  <si>
    <t>有效</t>
  </si>
  <si>
    <t>产出
（14）</t>
  </si>
  <si>
    <t>数量指标</t>
  </si>
  <si>
    <t>享受就业见习补贴人员数量</t>
  </si>
  <si>
    <t>项目实施的实际产出数与计划产出数的比率，用以反映和考核项目产出数量目标的实现程度。</t>
  </si>
  <si>
    <t>1.实际完成值大于等于年度指标值，且偏离程度小于20%，得满分；
2.实际完成值大于等于年度指标值，偏离程度大于等于20%，得0分；
3.实际完成值小于年度指标值，得分=实际完成值/年度指标值×分值。</t>
  </si>
  <si>
    <t>&gt;=40人</t>
  </si>
  <si>
    <t>40人</t>
  </si>
  <si>
    <t>享受求职创业补贴人数</t>
  </si>
  <si>
    <t>&gt;=9人</t>
  </si>
  <si>
    <t>9人</t>
  </si>
  <si>
    <t>享受扶贫特设岗位人数</t>
  </si>
  <si>
    <t>&gt;=1206人</t>
  </si>
  <si>
    <t>1206人</t>
  </si>
  <si>
    <t>享受就业援助金（就业创业）人数</t>
  </si>
  <si>
    <t>&gt;=200人</t>
  </si>
  <si>
    <t>100人</t>
  </si>
  <si>
    <t>享受企业社会保险补贴人数</t>
  </si>
  <si>
    <t>&gt;=700人</t>
  </si>
  <si>
    <t>享受灵活就业、自主创业人员社会保险补贴</t>
  </si>
  <si>
    <t>&gt;=223人</t>
  </si>
  <si>
    <t>223人</t>
  </si>
  <si>
    <t>质量指标</t>
  </si>
  <si>
    <t>享受就业见习补贴发放准确率</t>
  </si>
  <si>
    <t>项目完成的质量达标产出数与实际产出数的比率，用以反映和考核项目产出质量目标的实现程度。</t>
  </si>
  <si>
    <t>实际完成值大于等于98%，得满分；否则，得分=实际完成值/年度指标值×分值。</t>
  </si>
  <si>
    <t>&gt;=98%</t>
  </si>
  <si>
    <t>高校毕业生享受求职创业补贴发放准确率</t>
  </si>
  <si>
    <t>实际完成值大于等于95%，得满分；否则，得分=实际完成值/年度指标值×分值。</t>
  </si>
  <si>
    <t>&gt;=95%</t>
  </si>
  <si>
    <t>扶贫特设岗位发放准确率</t>
  </si>
  <si>
    <t>就业援助金（就业创业）发放准确率</t>
  </si>
  <si>
    <t>社会保险补贴发放准确率</t>
  </si>
  <si>
    <t>时效指标</t>
  </si>
  <si>
    <t>补贴发放及时率</t>
  </si>
  <si>
    <t>项目实际完成时间与计划完成时间的比较，用以反映和考核项目产出时效目标的实现程度。</t>
  </si>
  <si>
    <t>实际完成值等于100%，得满分；否则，得分=实际完成值/年度指标值×分值。</t>
  </si>
  <si>
    <t>/</t>
  </si>
  <si>
    <t>成本（16）</t>
  </si>
  <si>
    <t>经济成本</t>
  </si>
  <si>
    <t>享受就业见习补贴标准</t>
  </si>
  <si>
    <t>完成项目计划工作目标的实际节约成本与计划成本的比率，用以反映和考核项目的成本节约程度。</t>
  </si>
  <si>
    <t>实际完成率=（实际支付资金数/计划应支付资金数）×100%。
①实际完成值大于年度指标值，得0分；
②实际完成值小于等于年度指标值，且偏离程度小于20%，得满分；
③实际完成值小于年度指标值，且偏离程度大于等于20%，得分=实际完成率×分值。</t>
  </si>
  <si>
    <t>&lt;=1540元/人/月</t>
  </si>
  <si>
    <t>1540元/人/月</t>
  </si>
  <si>
    <t>享受求职创业补贴标准</t>
  </si>
  <si>
    <t>&lt;=1000元/人</t>
  </si>
  <si>
    <t>1000元/人</t>
  </si>
  <si>
    <t>扶贫特设岗位补贴标准</t>
  </si>
  <si>
    <t>&lt;=500元/人/月</t>
  </si>
  <si>
    <t>500元/人/月</t>
  </si>
  <si>
    <t>就业援助金（就业创业）补贴标准</t>
  </si>
  <si>
    <t>&lt;=5000元/人</t>
  </si>
  <si>
    <t>5000元/人</t>
  </si>
  <si>
    <t>企业社会保险补贴人均标准</t>
  </si>
  <si>
    <t>&lt;=8160元/人/年</t>
  </si>
  <si>
    <t>8160元/人/年</t>
  </si>
  <si>
    <t>灵活就业、自主创业人员社保补贴人均标准</t>
  </si>
  <si>
    <t>&lt;=10207元/人/年</t>
  </si>
  <si>
    <t>10207元/人/年</t>
  </si>
  <si>
    <t>效益
（30）</t>
  </si>
  <si>
    <t>经济效益指标</t>
  </si>
  <si>
    <t>社会效益指标</t>
  </si>
  <si>
    <t>提高年末高校毕业生总体就业率</t>
  </si>
  <si>
    <t>考核项目实施后对高校毕业生就业率提高程度。</t>
  </si>
  <si>
    <t>得分=实际完成值/预期指标值*分值。</t>
  </si>
  <si>
    <t>≥95%</t>
  </si>
  <si>
    <t>提高就业困难人员就业率</t>
  </si>
  <si>
    <t>考核项目实施后带动就业困难人员就业的情况。</t>
  </si>
  <si>
    <t>零就业家庭帮扶率</t>
  </si>
  <si>
    <t>考核项目实施后带动就业的情况。</t>
  </si>
  <si>
    <t>得分=实际完成比率/预期指标值*分值。</t>
  </si>
  <si>
    <t>满意度指标</t>
  </si>
  <si>
    <t>补贴人员满意度</t>
  </si>
  <si>
    <t>社会公众或服务对象对项目实施效果的满意程度。</t>
  </si>
  <si>
    <t>满意度大于等于95%，得满分；否则，得分=实际完成值/95%*分值。</t>
  </si>
  <si>
    <t>合计</t>
  </si>
  <si>
    <t>标杆分值</t>
  </si>
  <si>
    <t>备注</t>
  </si>
  <si>
    <t>产出</t>
  </si>
  <si>
    <t>产出数量</t>
  </si>
  <si>
    <t>实际完成率</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</si>
  <si>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</si>
  <si>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产出质量</t>
  </si>
  <si>
    <t>质量达标率</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</si>
  <si>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</si>
  <si>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</si>
  <si>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</si>
  <si>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</si>
  <si>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实际完成时间：项目实施单位完成该项目实际所耗用的时间。</t>
  </si>
  <si>
    <t>计划完成时间：按照项目实施计划或相关规定完成该项目所需的时间。</t>
  </si>
  <si>
    <t>产出成本</t>
  </si>
  <si>
    <t>成本节约率</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</si>
  <si>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</si>
  <si>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</si>
  <si>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</si>
  <si>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</si>
  <si>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</si>
  <si>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</si>
  <si>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</si>
  <si>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</si>
  <si>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</si>
  <si>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社会公众或服务对象是指因该项目实施而受到影响的部门（单位）、群体或个人。一般采取社会调查的方式。</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</si>
</sst>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7">
    <font>
      <sz val="11"/>
      <color theme="1"/>
      <name val="宋体"/>
      <charset val="134"/>
      <scheme val="minor"/>
    </font>
    <font>
      <b/>
      <sz val="11"/>
      <color rgb="FF000000"/>
      <name val="宋体"/>
      <charset val="134"/>
    </font>
    <font>
      <sz val="11"/>
      <color rgb="FF000000"/>
      <name val="宋体"/>
      <charset val="134"/>
    </font>
    <font>
      <sz val="11"/>
      <name val="宋体"/>
      <charset val="134"/>
      <scheme val="minor"/>
    </font>
    <font>
      <sz val="16"/>
      <name val="宋体"/>
      <charset val="134"/>
      <scheme val="minor"/>
    </font>
    <font>
      <sz val="10"/>
      <name val="宋体"/>
      <charset val="134"/>
      <scheme val="minor"/>
    </font>
    <font>
      <sz val="10"/>
      <name val="宋体"/>
      <charset val="134"/>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u/>
      <sz val="11"/>
      <color rgb="FF0000FF"/>
      <name val="宋体"/>
      <charset val="0"/>
      <scheme val="minor"/>
    </font>
    <font>
      <sz val="12"/>
      <name val="宋体"/>
      <charset val="134"/>
    </font>
    <font>
      <b/>
      <sz val="11"/>
      <color rgb="FFFFFFFF"/>
      <name val="宋体"/>
      <charset val="0"/>
      <scheme val="minor"/>
    </font>
    <font>
      <u/>
      <sz val="11"/>
      <color rgb="FF800080"/>
      <name val="宋体"/>
      <charset val="0"/>
      <scheme val="minor"/>
    </font>
    <font>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FFCC"/>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22" borderId="0" applyNumberFormat="0" applyBorder="0" applyAlignment="0" applyProtection="0">
      <alignment vertical="center"/>
    </xf>
    <xf numFmtId="0" fontId="17" fillId="1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7" fillId="1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33" borderId="13" applyNumberFormat="0" applyFont="0" applyAlignment="0" applyProtection="0">
      <alignment vertical="center"/>
    </xf>
    <xf numFmtId="0" fontId="7" fillId="32"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7" applyNumberFormat="0" applyFill="0" applyAlignment="0" applyProtection="0">
      <alignment vertical="center"/>
    </xf>
    <xf numFmtId="0" fontId="9" fillId="0" borderId="7" applyNumberFormat="0" applyFill="0" applyAlignment="0" applyProtection="0">
      <alignment vertical="center"/>
    </xf>
    <xf numFmtId="0" fontId="7" fillId="15" borderId="0" applyNumberFormat="0" applyBorder="0" applyAlignment="0" applyProtection="0">
      <alignment vertical="center"/>
    </xf>
    <xf numFmtId="0" fontId="13" fillId="0" borderId="9" applyNumberFormat="0" applyFill="0" applyAlignment="0" applyProtection="0">
      <alignment vertical="center"/>
    </xf>
    <xf numFmtId="0" fontId="7" fillId="14" borderId="0" applyNumberFormat="0" applyBorder="0" applyAlignment="0" applyProtection="0">
      <alignment vertical="center"/>
    </xf>
    <xf numFmtId="0" fontId="20" fillId="25" borderId="10" applyNumberFormat="0" applyAlignment="0" applyProtection="0">
      <alignment vertical="center"/>
    </xf>
    <xf numFmtId="0" fontId="21" fillId="25" borderId="8" applyNumberFormat="0" applyAlignment="0" applyProtection="0">
      <alignment vertical="center"/>
    </xf>
    <xf numFmtId="0" fontId="24" fillId="30" borderId="11" applyNumberFormat="0" applyAlignment="0" applyProtection="0">
      <alignment vertical="center"/>
    </xf>
    <xf numFmtId="0" fontId="11" fillId="21" borderId="0" applyNumberFormat="0" applyBorder="0" applyAlignment="0" applyProtection="0">
      <alignment vertical="center"/>
    </xf>
    <xf numFmtId="0" fontId="7" fillId="24" borderId="0" applyNumberFormat="0" applyBorder="0" applyAlignment="0" applyProtection="0">
      <alignment vertical="center"/>
    </xf>
    <xf numFmtId="0" fontId="26" fillId="0" borderId="12" applyNumberFormat="0" applyFill="0" applyAlignment="0" applyProtection="0">
      <alignment vertical="center"/>
    </xf>
    <xf numFmtId="0" fontId="8" fillId="0" borderId="6" applyNumberFormat="0" applyFill="0" applyAlignment="0" applyProtection="0">
      <alignment vertical="center"/>
    </xf>
    <xf numFmtId="0" fontId="18" fillId="20" borderId="0" applyNumberFormat="0" applyBorder="0" applyAlignment="0" applyProtection="0">
      <alignment vertical="center"/>
    </xf>
    <xf numFmtId="0" fontId="15" fillId="13" borderId="0" applyNumberFormat="0" applyBorder="0" applyAlignment="0" applyProtection="0">
      <alignment vertical="center"/>
    </xf>
    <xf numFmtId="0" fontId="11" fillId="27" borderId="0" applyNumberFormat="0" applyBorder="0" applyAlignment="0" applyProtection="0">
      <alignment vertical="center"/>
    </xf>
    <xf numFmtId="0" fontId="7" fillId="6" borderId="0" applyNumberFormat="0" applyBorder="0" applyAlignment="0" applyProtection="0">
      <alignment vertical="center"/>
    </xf>
    <xf numFmtId="0" fontId="11" fillId="19" borderId="0" applyNumberFormat="0" applyBorder="0" applyAlignment="0" applyProtection="0">
      <alignment vertical="center"/>
    </xf>
    <xf numFmtId="0" fontId="11" fillId="9" borderId="0" applyNumberFormat="0" applyBorder="0" applyAlignment="0" applyProtection="0">
      <alignment vertical="center"/>
    </xf>
    <xf numFmtId="0" fontId="11" fillId="26" borderId="0" applyNumberFormat="0" applyBorder="0" applyAlignment="0" applyProtection="0">
      <alignment vertical="center"/>
    </xf>
    <xf numFmtId="0" fontId="11" fillId="29" borderId="0" applyNumberFormat="0" applyBorder="0" applyAlignment="0" applyProtection="0">
      <alignment vertical="center"/>
    </xf>
    <xf numFmtId="0" fontId="7" fillId="5" borderId="0" applyNumberFormat="0" applyBorder="0" applyAlignment="0" applyProtection="0">
      <alignment vertical="center"/>
    </xf>
    <xf numFmtId="0" fontId="7" fillId="4" borderId="0" applyNumberFormat="0" applyBorder="0" applyAlignment="0" applyProtection="0">
      <alignment vertical="center"/>
    </xf>
    <xf numFmtId="0" fontId="11" fillId="18" borderId="0" applyNumberFormat="0" applyBorder="0" applyAlignment="0" applyProtection="0">
      <alignment vertical="center"/>
    </xf>
    <xf numFmtId="0" fontId="11" fillId="8" borderId="0" applyNumberFormat="0" applyBorder="0" applyAlignment="0" applyProtection="0">
      <alignment vertical="center"/>
    </xf>
    <xf numFmtId="0" fontId="7" fillId="23" borderId="0" applyNumberFormat="0" applyBorder="0" applyAlignment="0" applyProtection="0">
      <alignment vertical="center"/>
    </xf>
    <xf numFmtId="0" fontId="11" fillId="28" borderId="0" applyNumberFormat="0" applyBorder="0" applyAlignment="0" applyProtection="0">
      <alignment vertical="center"/>
    </xf>
    <xf numFmtId="0" fontId="7" fillId="31" borderId="0" applyNumberFormat="0" applyBorder="0" applyAlignment="0" applyProtection="0">
      <alignment vertical="center"/>
    </xf>
    <xf numFmtId="0" fontId="7" fillId="3" borderId="0" applyNumberFormat="0" applyBorder="0" applyAlignment="0" applyProtection="0">
      <alignment vertical="center"/>
    </xf>
    <xf numFmtId="0" fontId="11" fillId="7" borderId="0" applyNumberFormat="0" applyBorder="0" applyAlignment="0" applyProtection="0">
      <alignment vertical="center"/>
    </xf>
    <xf numFmtId="0" fontId="7" fillId="12" borderId="0" applyNumberFormat="0" applyBorder="0" applyAlignment="0" applyProtection="0">
      <alignment vertical="center"/>
    </xf>
    <xf numFmtId="0" fontId="23" fillId="0" borderId="0"/>
  </cellStyleXfs>
  <cellXfs count="36">
    <xf numFmtId="0" fontId="0" fillId="0" borderId="0" xfId="0">
      <alignment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2"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0" fillId="2" borderId="1" xfId="0" applyFill="1" applyBorder="1">
      <alignment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3" fillId="0" borderId="0" xfId="0" applyFont="1" applyFill="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6" fillId="0" borderId="1" xfId="49" applyFont="1" applyFill="1" applyBorder="1" applyAlignment="1">
      <alignment vertical="center" wrapText="1"/>
    </xf>
    <xf numFmtId="0" fontId="6" fillId="0" borderId="1" xfId="49"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lignment vertical="center"/>
    </xf>
    <xf numFmtId="10" fontId="5"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pplyProtection="1">
      <alignment horizontal="left" vertical="center" wrapText="1"/>
    </xf>
    <xf numFmtId="0" fontId="5" fillId="0" borderId="1" xfId="0" applyFont="1" applyFill="1" applyBorder="1" applyAlignment="1">
      <alignment horizontal="left" vertical="center"/>
    </xf>
    <xf numFmtId="9" fontId="5" fillId="0" borderId="1"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2"/>
  <sheetViews>
    <sheetView tabSelected="1" view="pageBreakPreview" zoomScale="90" zoomScaleNormal="100" topLeftCell="A37" workbookViewId="0">
      <selection activeCell="J42" sqref="J42"/>
    </sheetView>
  </sheetViews>
  <sheetFormatPr defaultColWidth="9" defaultRowHeight="14.4"/>
  <cols>
    <col min="1" max="1" width="11.7222222222222" style="10" customWidth="1"/>
    <col min="2" max="2" width="16.2222222222222" style="10" customWidth="1"/>
    <col min="3" max="3" width="21.3518518518519" style="11" customWidth="1"/>
    <col min="4" max="4" width="25.0833333333333" style="10" customWidth="1"/>
    <col min="5" max="5" width="65.6759259259259" style="10" customWidth="1"/>
    <col min="6" max="6" width="10.5648148148148" style="12" customWidth="1"/>
    <col min="7" max="7" width="14.1851851851852" style="12" customWidth="1"/>
    <col min="8" max="8" width="15.2962962962963" style="12" customWidth="1"/>
    <col min="9" max="10" width="13.2037037037037" style="12" customWidth="1"/>
    <col min="11" max="11" width="19.8796296296296" style="10" customWidth="1"/>
    <col min="12" max="16384" width="9" style="10"/>
  </cols>
  <sheetData>
    <row r="1" ht="20.4" spans="1:11">
      <c r="A1" s="13" t="s">
        <v>0</v>
      </c>
      <c r="B1" s="13"/>
      <c r="C1" s="14"/>
      <c r="D1" s="13"/>
      <c r="E1" s="13"/>
      <c r="F1" s="13"/>
      <c r="G1" s="13"/>
      <c r="H1" s="13"/>
      <c r="I1" s="13"/>
      <c r="J1" s="13"/>
      <c r="K1" s="13"/>
    </row>
    <row r="2" ht="24" customHeight="1" spans="1:11">
      <c r="A2" s="15" t="s">
        <v>1</v>
      </c>
      <c r="B2" s="15" t="s">
        <v>2</v>
      </c>
      <c r="C2" s="15" t="s">
        <v>3</v>
      </c>
      <c r="D2" s="15" t="s">
        <v>4</v>
      </c>
      <c r="E2" s="15" t="s">
        <v>5</v>
      </c>
      <c r="F2" s="15" t="s">
        <v>6</v>
      </c>
      <c r="G2" s="15" t="s">
        <v>7</v>
      </c>
      <c r="H2" s="15" t="s">
        <v>8</v>
      </c>
      <c r="I2" s="15" t="s">
        <v>9</v>
      </c>
      <c r="J2" s="15" t="s">
        <v>10</v>
      </c>
      <c r="K2" s="15" t="s">
        <v>11</v>
      </c>
    </row>
    <row r="3" s="10" customFormat="1" ht="84" spans="1:11">
      <c r="A3" s="15" t="s">
        <v>12</v>
      </c>
      <c r="B3" s="15" t="s">
        <v>13</v>
      </c>
      <c r="C3" s="16" t="s">
        <v>14</v>
      </c>
      <c r="D3" s="17" t="s">
        <v>15</v>
      </c>
      <c r="E3" s="16" t="s">
        <v>16</v>
      </c>
      <c r="F3" s="18">
        <v>5</v>
      </c>
      <c r="G3" s="15" t="s">
        <v>17</v>
      </c>
      <c r="H3" s="15" t="s">
        <v>17</v>
      </c>
      <c r="I3" s="33">
        <v>1</v>
      </c>
      <c r="J3" s="18">
        <v>5</v>
      </c>
      <c r="K3" s="28"/>
    </row>
    <row r="4" ht="60" spans="1:11">
      <c r="A4" s="15"/>
      <c r="B4" s="15"/>
      <c r="C4" s="16" t="s">
        <v>18</v>
      </c>
      <c r="D4" s="17" t="s">
        <v>19</v>
      </c>
      <c r="E4" s="16" t="s">
        <v>20</v>
      </c>
      <c r="F4" s="15">
        <v>3</v>
      </c>
      <c r="G4" s="15" t="s">
        <v>21</v>
      </c>
      <c r="H4" s="15" t="s">
        <v>21</v>
      </c>
      <c r="I4" s="19">
        <v>1</v>
      </c>
      <c r="J4" s="18">
        <v>3</v>
      </c>
      <c r="K4" s="28"/>
    </row>
    <row r="5" ht="72" spans="1:11">
      <c r="A5" s="15"/>
      <c r="B5" s="15" t="s">
        <v>22</v>
      </c>
      <c r="C5" s="16" t="s">
        <v>23</v>
      </c>
      <c r="D5" s="17" t="s">
        <v>24</v>
      </c>
      <c r="E5" s="16" t="s">
        <v>25</v>
      </c>
      <c r="F5" s="15">
        <v>4</v>
      </c>
      <c r="G5" s="15" t="s">
        <v>26</v>
      </c>
      <c r="H5" s="15" t="s">
        <v>26</v>
      </c>
      <c r="I5" s="19">
        <v>1</v>
      </c>
      <c r="J5" s="18">
        <v>4</v>
      </c>
      <c r="K5" s="28"/>
    </row>
    <row r="6" ht="48" spans="1:11">
      <c r="A6" s="15"/>
      <c r="B6" s="15"/>
      <c r="C6" s="16" t="s">
        <v>27</v>
      </c>
      <c r="D6" s="17" t="s">
        <v>28</v>
      </c>
      <c r="E6" s="17" t="s">
        <v>29</v>
      </c>
      <c r="F6" s="18">
        <v>3</v>
      </c>
      <c r="G6" s="15" t="s">
        <v>30</v>
      </c>
      <c r="H6" s="15" t="s">
        <v>30</v>
      </c>
      <c r="I6" s="33">
        <v>1</v>
      </c>
      <c r="J6" s="15">
        <v>3</v>
      </c>
      <c r="K6" s="28"/>
    </row>
    <row r="7" ht="60" spans="1:11">
      <c r="A7" s="15"/>
      <c r="B7" s="15" t="s">
        <v>31</v>
      </c>
      <c r="C7" s="16" t="s">
        <v>32</v>
      </c>
      <c r="D7" s="17" t="s">
        <v>33</v>
      </c>
      <c r="E7" s="17" t="s">
        <v>34</v>
      </c>
      <c r="F7" s="18">
        <v>4</v>
      </c>
      <c r="G7" s="15" t="s">
        <v>35</v>
      </c>
      <c r="H7" s="15" t="s">
        <v>35</v>
      </c>
      <c r="I7" s="33">
        <v>1</v>
      </c>
      <c r="J7" s="18">
        <v>4</v>
      </c>
      <c r="K7" s="28"/>
    </row>
    <row r="8" ht="60" spans="1:11">
      <c r="A8" s="15"/>
      <c r="B8" s="15"/>
      <c r="C8" s="16" t="s">
        <v>36</v>
      </c>
      <c r="D8" s="17" t="s">
        <v>37</v>
      </c>
      <c r="E8" s="17" t="s">
        <v>38</v>
      </c>
      <c r="F8" s="18">
        <v>2</v>
      </c>
      <c r="G8" s="15" t="s">
        <v>26</v>
      </c>
      <c r="H8" s="15" t="s">
        <v>26</v>
      </c>
      <c r="I8" s="33">
        <v>1</v>
      </c>
      <c r="J8" s="18">
        <v>2</v>
      </c>
      <c r="K8" s="28"/>
    </row>
    <row r="9" spans="1:11">
      <c r="A9" s="15"/>
      <c r="B9" s="15" t="s">
        <v>39</v>
      </c>
      <c r="C9" s="16"/>
      <c r="D9" s="15"/>
      <c r="E9" s="15"/>
      <c r="F9" s="18">
        <f>SUM(F3:F8)</f>
        <v>21</v>
      </c>
      <c r="G9" s="15"/>
      <c r="H9" s="15"/>
      <c r="I9" s="18"/>
      <c r="J9" s="18">
        <f>SUM(J3:J8)</f>
        <v>21</v>
      </c>
      <c r="K9" s="28"/>
    </row>
    <row r="10" ht="48" spans="1:11">
      <c r="A10" s="15" t="s">
        <v>40</v>
      </c>
      <c r="B10" s="15" t="s">
        <v>41</v>
      </c>
      <c r="C10" s="16" t="s">
        <v>42</v>
      </c>
      <c r="D10" s="17" t="s">
        <v>43</v>
      </c>
      <c r="E10" s="17" t="s">
        <v>44</v>
      </c>
      <c r="F10" s="18">
        <v>2</v>
      </c>
      <c r="G10" s="19">
        <v>1</v>
      </c>
      <c r="H10" s="19">
        <v>1</v>
      </c>
      <c r="I10" s="19">
        <v>1</v>
      </c>
      <c r="J10" s="18">
        <v>2</v>
      </c>
      <c r="K10" s="28"/>
    </row>
    <row r="11" ht="36" spans="1:11">
      <c r="A11" s="15"/>
      <c r="B11" s="15"/>
      <c r="C11" s="16" t="s">
        <v>45</v>
      </c>
      <c r="D11" s="17" t="s">
        <v>46</v>
      </c>
      <c r="E11" s="17" t="s">
        <v>47</v>
      </c>
      <c r="F11" s="18">
        <v>7</v>
      </c>
      <c r="G11" s="19">
        <v>1</v>
      </c>
      <c r="H11" s="19">
        <v>0.804</v>
      </c>
      <c r="I11" s="19">
        <v>0.804</v>
      </c>
      <c r="J11" s="18">
        <v>5.62</v>
      </c>
      <c r="K11" s="28"/>
    </row>
    <row r="12" ht="60" spans="1:11">
      <c r="A12" s="15"/>
      <c r="B12" s="15"/>
      <c r="C12" s="16" t="s">
        <v>48</v>
      </c>
      <c r="D12" s="17" t="s">
        <v>49</v>
      </c>
      <c r="E12" s="17" t="s">
        <v>50</v>
      </c>
      <c r="F12" s="18">
        <v>4</v>
      </c>
      <c r="G12" s="15" t="s">
        <v>51</v>
      </c>
      <c r="H12" s="15" t="s">
        <v>51</v>
      </c>
      <c r="I12" s="33">
        <v>1</v>
      </c>
      <c r="J12" s="18">
        <v>4</v>
      </c>
      <c r="K12" s="28"/>
    </row>
    <row r="13" ht="60" spans="1:11">
      <c r="A13" s="15"/>
      <c r="B13" s="15" t="s">
        <v>52</v>
      </c>
      <c r="C13" s="16" t="s">
        <v>53</v>
      </c>
      <c r="D13" s="17" t="s">
        <v>54</v>
      </c>
      <c r="E13" s="17" t="s">
        <v>55</v>
      </c>
      <c r="F13" s="18">
        <v>2</v>
      </c>
      <c r="G13" s="15" t="s">
        <v>56</v>
      </c>
      <c r="H13" s="15" t="s">
        <v>56</v>
      </c>
      <c r="I13" s="33">
        <v>1</v>
      </c>
      <c r="J13" s="18">
        <v>2</v>
      </c>
      <c r="K13" s="28"/>
    </row>
    <row r="14" ht="60" spans="1:11">
      <c r="A14" s="15"/>
      <c r="B14" s="15"/>
      <c r="C14" s="16" t="s">
        <v>57</v>
      </c>
      <c r="D14" s="17" t="s">
        <v>58</v>
      </c>
      <c r="E14" s="17" t="s">
        <v>59</v>
      </c>
      <c r="F14" s="18">
        <v>4</v>
      </c>
      <c r="G14" s="15" t="s">
        <v>60</v>
      </c>
      <c r="H14" s="15" t="s">
        <v>60</v>
      </c>
      <c r="I14" s="33">
        <v>1</v>
      </c>
      <c r="J14" s="18">
        <v>4</v>
      </c>
      <c r="K14" s="28"/>
    </row>
    <row r="15" s="10" customFormat="1" spans="1:11">
      <c r="A15" s="15"/>
      <c r="B15" s="15" t="s">
        <v>39</v>
      </c>
      <c r="C15" s="16"/>
      <c r="D15" s="15"/>
      <c r="E15" s="15"/>
      <c r="F15" s="18">
        <f>SUM(F10:F14)</f>
        <v>19</v>
      </c>
      <c r="G15" s="15"/>
      <c r="H15" s="15"/>
      <c r="I15" s="18"/>
      <c r="J15" s="18">
        <f>SUM(J10:J14)</f>
        <v>17.62</v>
      </c>
      <c r="K15" s="28"/>
    </row>
    <row r="16" ht="50" customHeight="1" spans="1:11">
      <c r="A16" s="20" t="s">
        <v>61</v>
      </c>
      <c r="B16" s="21" t="s">
        <v>62</v>
      </c>
      <c r="C16" s="22" t="s">
        <v>63</v>
      </c>
      <c r="D16" s="17" t="s">
        <v>64</v>
      </c>
      <c r="E16" s="17" t="s">
        <v>65</v>
      </c>
      <c r="F16" s="23">
        <v>0.7</v>
      </c>
      <c r="G16" s="24" t="s">
        <v>66</v>
      </c>
      <c r="H16" s="15" t="s">
        <v>67</v>
      </c>
      <c r="I16" s="33">
        <v>1</v>
      </c>
      <c r="J16" s="34">
        <v>0.7</v>
      </c>
      <c r="K16" s="28"/>
    </row>
    <row r="17" ht="50" customHeight="1" spans="1:11">
      <c r="A17" s="25"/>
      <c r="B17" s="26"/>
      <c r="C17" s="22" t="s">
        <v>68</v>
      </c>
      <c r="D17" s="17" t="s">
        <v>64</v>
      </c>
      <c r="E17" s="17" t="s">
        <v>65</v>
      </c>
      <c r="F17" s="23">
        <v>0.7</v>
      </c>
      <c r="G17" s="24" t="s">
        <v>69</v>
      </c>
      <c r="H17" s="15" t="s">
        <v>70</v>
      </c>
      <c r="I17" s="33">
        <v>1</v>
      </c>
      <c r="J17" s="34">
        <v>0.7</v>
      </c>
      <c r="K17" s="28"/>
    </row>
    <row r="18" ht="50" customHeight="1" spans="1:11">
      <c r="A18" s="25"/>
      <c r="B18" s="26"/>
      <c r="C18" s="22" t="s">
        <v>71</v>
      </c>
      <c r="D18" s="17" t="s">
        <v>64</v>
      </c>
      <c r="E18" s="17" t="s">
        <v>65</v>
      </c>
      <c r="F18" s="23">
        <v>0.7</v>
      </c>
      <c r="G18" s="24" t="s">
        <v>72</v>
      </c>
      <c r="H18" s="15" t="s">
        <v>73</v>
      </c>
      <c r="I18" s="33">
        <v>1</v>
      </c>
      <c r="J18" s="34">
        <v>0.7</v>
      </c>
      <c r="K18" s="28"/>
    </row>
    <row r="19" ht="50" customHeight="1" spans="1:11">
      <c r="A19" s="25"/>
      <c r="B19" s="26"/>
      <c r="C19" s="22" t="s">
        <v>74</v>
      </c>
      <c r="D19" s="17" t="s">
        <v>64</v>
      </c>
      <c r="E19" s="17" t="s">
        <v>65</v>
      </c>
      <c r="F19" s="23">
        <v>0.7</v>
      </c>
      <c r="G19" s="24" t="s">
        <v>75</v>
      </c>
      <c r="H19" s="15" t="s">
        <v>76</v>
      </c>
      <c r="I19" s="19">
        <v>0.5</v>
      </c>
      <c r="J19" s="34">
        <v>0.35</v>
      </c>
      <c r="K19" s="28"/>
    </row>
    <row r="20" ht="50" customHeight="1" spans="1:11">
      <c r="A20" s="25"/>
      <c r="B20" s="26"/>
      <c r="C20" s="22" t="s">
        <v>77</v>
      </c>
      <c r="D20" s="17" t="s">
        <v>64</v>
      </c>
      <c r="E20" s="17" t="s">
        <v>65</v>
      </c>
      <c r="F20" s="23">
        <v>0.7</v>
      </c>
      <c r="G20" s="24" t="s">
        <v>78</v>
      </c>
      <c r="H20" s="15">
        <v>696</v>
      </c>
      <c r="I20" s="29">
        <v>0.9942</v>
      </c>
      <c r="J20" s="34">
        <v>0.696000000000001</v>
      </c>
      <c r="K20" s="28"/>
    </row>
    <row r="21" ht="50" customHeight="1" spans="1:11">
      <c r="A21" s="25"/>
      <c r="B21" s="27"/>
      <c r="C21" s="22" t="s">
        <v>79</v>
      </c>
      <c r="D21" s="17" t="s">
        <v>64</v>
      </c>
      <c r="E21" s="17" t="s">
        <v>65</v>
      </c>
      <c r="F21" s="23">
        <v>0.7</v>
      </c>
      <c r="G21" s="24" t="s">
        <v>80</v>
      </c>
      <c r="H21" s="15" t="s">
        <v>81</v>
      </c>
      <c r="I21" s="33">
        <v>1</v>
      </c>
      <c r="J21" s="34">
        <v>0.7</v>
      </c>
      <c r="K21" s="28"/>
    </row>
    <row r="22" ht="50" customHeight="1" spans="1:11">
      <c r="A22" s="25"/>
      <c r="B22" s="26" t="s">
        <v>82</v>
      </c>
      <c r="C22" s="22" t="s">
        <v>83</v>
      </c>
      <c r="D22" s="17" t="s">
        <v>84</v>
      </c>
      <c r="E22" s="28" t="s">
        <v>85</v>
      </c>
      <c r="F22" s="23">
        <v>1.75</v>
      </c>
      <c r="G22" s="24" t="s">
        <v>86</v>
      </c>
      <c r="H22" s="29">
        <v>0.98</v>
      </c>
      <c r="I22" s="33">
        <v>1</v>
      </c>
      <c r="J22" s="34">
        <v>1.75</v>
      </c>
      <c r="K22" s="28"/>
    </row>
    <row r="23" ht="50" customHeight="1" spans="1:11">
      <c r="A23" s="25"/>
      <c r="B23" s="26"/>
      <c r="C23" s="22" t="s">
        <v>87</v>
      </c>
      <c r="D23" s="17" t="s">
        <v>84</v>
      </c>
      <c r="E23" s="28" t="s">
        <v>88</v>
      </c>
      <c r="F23" s="23">
        <v>1.75</v>
      </c>
      <c r="G23" s="24" t="s">
        <v>89</v>
      </c>
      <c r="H23" s="29">
        <v>0.98</v>
      </c>
      <c r="I23" s="33">
        <v>1</v>
      </c>
      <c r="J23" s="34">
        <v>1.75</v>
      </c>
      <c r="K23" s="28"/>
    </row>
    <row r="24" ht="50" customHeight="1" spans="1:11">
      <c r="A24" s="25"/>
      <c r="B24" s="26"/>
      <c r="C24" s="22" t="s">
        <v>90</v>
      </c>
      <c r="D24" s="17" t="s">
        <v>84</v>
      </c>
      <c r="E24" s="28" t="s">
        <v>85</v>
      </c>
      <c r="F24" s="23">
        <v>1.75</v>
      </c>
      <c r="G24" s="24" t="s">
        <v>86</v>
      </c>
      <c r="H24" s="29">
        <v>0.98</v>
      </c>
      <c r="I24" s="33">
        <v>1</v>
      </c>
      <c r="J24" s="34">
        <v>1.75</v>
      </c>
      <c r="K24" s="28"/>
    </row>
    <row r="25" ht="60" customHeight="1" spans="1:11">
      <c r="A25" s="25"/>
      <c r="B25" s="26"/>
      <c r="C25" s="22" t="s">
        <v>91</v>
      </c>
      <c r="D25" s="17" t="s">
        <v>84</v>
      </c>
      <c r="E25" s="28" t="s">
        <v>88</v>
      </c>
      <c r="F25" s="23">
        <v>1.75</v>
      </c>
      <c r="G25" s="24" t="s">
        <v>89</v>
      </c>
      <c r="H25" s="29">
        <v>0.98</v>
      </c>
      <c r="I25" s="33">
        <v>1</v>
      </c>
      <c r="J25" s="34">
        <v>1.75</v>
      </c>
      <c r="K25" s="28"/>
    </row>
    <row r="26" ht="30" customHeight="1" spans="1:11">
      <c r="A26" s="25"/>
      <c r="B26" s="27"/>
      <c r="C26" s="22" t="s">
        <v>92</v>
      </c>
      <c r="D26" s="17" t="s">
        <v>84</v>
      </c>
      <c r="E26" s="28" t="s">
        <v>85</v>
      </c>
      <c r="F26" s="23">
        <v>1.4</v>
      </c>
      <c r="G26" s="24" t="s">
        <v>86</v>
      </c>
      <c r="H26" s="29">
        <v>0.98</v>
      </c>
      <c r="I26" s="33">
        <v>1</v>
      </c>
      <c r="J26" s="34">
        <v>1.4</v>
      </c>
      <c r="K26" s="28"/>
    </row>
    <row r="27" ht="50" customHeight="1" spans="1:11">
      <c r="A27" s="25"/>
      <c r="B27" s="27" t="s">
        <v>93</v>
      </c>
      <c r="C27" s="22" t="s">
        <v>94</v>
      </c>
      <c r="D27" s="17" t="s">
        <v>95</v>
      </c>
      <c r="E27" s="28" t="s">
        <v>96</v>
      </c>
      <c r="F27" s="15">
        <v>1.4</v>
      </c>
      <c r="G27" s="24" t="s">
        <v>86</v>
      </c>
      <c r="H27" s="19">
        <v>1</v>
      </c>
      <c r="I27" s="19">
        <v>1</v>
      </c>
      <c r="J27" s="34">
        <v>1.4</v>
      </c>
      <c r="K27" s="28"/>
    </row>
    <row r="28" s="10" customFormat="1" spans="1:11">
      <c r="A28" s="30"/>
      <c r="B28" s="15" t="s">
        <v>39</v>
      </c>
      <c r="C28" s="16"/>
      <c r="D28" s="15"/>
      <c r="E28" s="15"/>
      <c r="F28" s="18">
        <f>SUM(F16:F27)</f>
        <v>14</v>
      </c>
      <c r="G28" s="15" t="s">
        <v>97</v>
      </c>
      <c r="H28" s="15"/>
      <c r="I28" s="18"/>
      <c r="J28" s="35">
        <f>SUM(J16:J27)</f>
        <v>13.646</v>
      </c>
      <c r="K28" s="28"/>
    </row>
    <row r="29" s="10" customFormat="1" ht="66" customHeight="1" spans="1:11">
      <c r="A29" s="20" t="s">
        <v>98</v>
      </c>
      <c r="B29" s="21" t="s">
        <v>99</v>
      </c>
      <c r="C29" s="22" t="s">
        <v>100</v>
      </c>
      <c r="D29" s="17" t="s">
        <v>101</v>
      </c>
      <c r="E29" s="31" t="s">
        <v>102</v>
      </c>
      <c r="F29" s="18">
        <v>2.4</v>
      </c>
      <c r="G29" s="22" t="s">
        <v>103</v>
      </c>
      <c r="H29" s="15" t="s">
        <v>104</v>
      </c>
      <c r="I29" s="19">
        <v>1</v>
      </c>
      <c r="J29" s="18">
        <v>2.4</v>
      </c>
      <c r="K29" s="28"/>
    </row>
    <row r="30" s="10" customFormat="1" ht="66" customHeight="1" spans="1:11">
      <c r="A30" s="25"/>
      <c r="B30" s="26"/>
      <c r="C30" s="22" t="s">
        <v>105</v>
      </c>
      <c r="D30" s="17" t="s">
        <v>101</v>
      </c>
      <c r="E30" s="31" t="s">
        <v>102</v>
      </c>
      <c r="F30" s="18">
        <v>3.2</v>
      </c>
      <c r="G30" s="22" t="s">
        <v>106</v>
      </c>
      <c r="H30" s="15" t="s">
        <v>107</v>
      </c>
      <c r="I30" s="19">
        <v>1</v>
      </c>
      <c r="J30" s="18">
        <v>3.2</v>
      </c>
      <c r="K30" s="28"/>
    </row>
    <row r="31" s="10" customFormat="1" ht="66" customHeight="1" spans="1:11">
      <c r="A31" s="25"/>
      <c r="B31" s="26"/>
      <c r="C31" s="22" t="s">
        <v>108</v>
      </c>
      <c r="D31" s="17" t="s">
        <v>101</v>
      </c>
      <c r="E31" s="31" t="s">
        <v>102</v>
      </c>
      <c r="F31" s="18">
        <v>3.2</v>
      </c>
      <c r="G31" s="22" t="s">
        <v>109</v>
      </c>
      <c r="H31" s="15" t="s">
        <v>110</v>
      </c>
      <c r="I31" s="19">
        <v>1</v>
      </c>
      <c r="J31" s="18">
        <v>3.2</v>
      </c>
      <c r="K31" s="28"/>
    </row>
    <row r="32" s="10" customFormat="1" ht="66" customHeight="1" spans="1:11">
      <c r="A32" s="25"/>
      <c r="B32" s="26"/>
      <c r="C32" s="22" t="s">
        <v>111</v>
      </c>
      <c r="D32" s="17" t="s">
        <v>101</v>
      </c>
      <c r="E32" s="31" t="s">
        <v>102</v>
      </c>
      <c r="F32" s="18">
        <v>2.4</v>
      </c>
      <c r="G32" s="22" t="s">
        <v>112</v>
      </c>
      <c r="H32" s="15" t="s">
        <v>113</v>
      </c>
      <c r="I32" s="19">
        <v>1</v>
      </c>
      <c r="J32" s="18">
        <v>2.4</v>
      </c>
      <c r="K32" s="28"/>
    </row>
    <row r="33" s="10" customFormat="1" ht="66" customHeight="1" spans="1:11">
      <c r="A33" s="25"/>
      <c r="B33" s="26"/>
      <c r="C33" s="22" t="s">
        <v>114</v>
      </c>
      <c r="D33" s="17" t="s">
        <v>101</v>
      </c>
      <c r="E33" s="31" t="s">
        <v>102</v>
      </c>
      <c r="F33" s="18">
        <v>2.4</v>
      </c>
      <c r="G33" s="22" t="s">
        <v>115</v>
      </c>
      <c r="H33" s="15" t="s">
        <v>116</v>
      </c>
      <c r="I33" s="19">
        <v>1</v>
      </c>
      <c r="J33" s="18">
        <v>2.4</v>
      </c>
      <c r="K33" s="28"/>
    </row>
    <row r="34" ht="66" customHeight="1" spans="1:11">
      <c r="A34" s="25"/>
      <c r="B34" s="27"/>
      <c r="C34" s="22" t="s">
        <v>117</v>
      </c>
      <c r="D34" s="17" t="s">
        <v>101</v>
      </c>
      <c r="E34" s="31" t="s">
        <v>102</v>
      </c>
      <c r="F34" s="15">
        <v>2.4</v>
      </c>
      <c r="G34" s="22" t="s">
        <v>118</v>
      </c>
      <c r="H34" s="15" t="s">
        <v>119</v>
      </c>
      <c r="I34" s="19">
        <v>1</v>
      </c>
      <c r="J34" s="15">
        <v>2.4</v>
      </c>
      <c r="K34" s="28"/>
    </row>
    <row r="35" s="10" customFormat="1" spans="1:11">
      <c r="A35" s="30"/>
      <c r="B35" s="15" t="s">
        <v>39</v>
      </c>
      <c r="C35" s="16"/>
      <c r="D35" s="15"/>
      <c r="E35" s="15"/>
      <c r="F35" s="18">
        <f>SUM(F29:F34)</f>
        <v>16</v>
      </c>
      <c r="G35" s="15" t="s">
        <v>97</v>
      </c>
      <c r="H35" s="15"/>
      <c r="I35" s="18"/>
      <c r="J35" s="18">
        <f>SUM(J29:J34)</f>
        <v>16</v>
      </c>
      <c r="K35" s="28"/>
    </row>
    <row r="36" ht="30" customHeight="1" spans="1:11">
      <c r="A36" s="20" t="s">
        <v>120</v>
      </c>
      <c r="B36" s="15" t="s">
        <v>121</v>
      </c>
      <c r="C36" s="16"/>
      <c r="D36" s="17"/>
      <c r="E36" s="28"/>
      <c r="F36" s="15"/>
      <c r="G36" s="15"/>
      <c r="H36" s="15"/>
      <c r="I36" s="15"/>
      <c r="J36" s="15"/>
      <c r="K36" s="28"/>
    </row>
    <row r="37" ht="40" customHeight="1" spans="1:11">
      <c r="A37" s="25"/>
      <c r="B37" s="15" t="s">
        <v>122</v>
      </c>
      <c r="C37" s="22" t="s">
        <v>123</v>
      </c>
      <c r="D37" s="17" t="s">
        <v>124</v>
      </c>
      <c r="E37" s="28" t="s">
        <v>125</v>
      </c>
      <c r="F37" s="15">
        <v>7</v>
      </c>
      <c r="G37" s="15" t="s">
        <v>126</v>
      </c>
      <c r="H37" s="19">
        <v>0.95</v>
      </c>
      <c r="I37" s="19">
        <v>1</v>
      </c>
      <c r="J37" s="15">
        <f>I37*F37</f>
        <v>7</v>
      </c>
      <c r="K37" s="28"/>
    </row>
    <row r="38" ht="30" customHeight="1" spans="1:11">
      <c r="A38" s="25"/>
      <c r="B38" s="15"/>
      <c r="C38" s="22" t="s">
        <v>127</v>
      </c>
      <c r="D38" s="17" t="s">
        <v>128</v>
      </c>
      <c r="E38" s="28" t="s">
        <v>125</v>
      </c>
      <c r="F38" s="15">
        <v>7</v>
      </c>
      <c r="G38" s="15" t="s">
        <v>126</v>
      </c>
      <c r="H38" s="19">
        <v>0.9</v>
      </c>
      <c r="I38" s="19">
        <v>1</v>
      </c>
      <c r="J38" s="15">
        <f>I38*F38</f>
        <v>7</v>
      </c>
      <c r="K38" s="28"/>
    </row>
    <row r="39" ht="30" customHeight="1" spans="1:11">
      <c r="A39" s="25"/>
      <c r="B39" s="15"/>
      <c r="C39" s="22" t="s">
        <v>129</v>
      </c>
      <c r="D39" s="17" t="s">
        <v>130</v>
      </c>
      <c r="E39" s="28" t="s">
        <v>131</v>
      </c>
      <c r="F39" s="15">
        <v>6</v>
      </c>
      <c r="G39" s="15" t="s">
        <v>126</v>
      </c>
      <c r="H39" s="19">
        <v>0.95</v>
      </c>
      <c r="I39" s="19">
        <v>1</v>
      </c>
      <c r="J39" s="15">
        <f>I39*F39</f>
        <v>6</v>
      </c>
      <c r="K39" s="28"/>
    </row>
    <row r="40" ht="30" customHeight="1" spans="1:11">
      <c r="A40" s="25"/>
      <c r="B40" s="15" t="s">
        <v>132</v>
      </c>
      <c r="C40" s="16" t="s">
        <v>133</v>
      </c>
      <c r="D40" s="17" t="s">
        <v>134</v>
      </c>
      <c r="E40" s="31" t="s">
        <v>135</v>
      </c>
      <c r="F40" s="15">
        <v>10</v>
      </c>
      <c r="G40" s="15" t="s">
        <v>126</v>
      </c>
      <c r="H40" s="19">
        <v>0.95</v>
      </c>
      <c r="I40" s="19">
        <v>1</v>
      </c>
      <c r="J40" s="15">
        <f>I40*F40</f>
        <v>10</v>
      </c>
      <c r="K40" s="28"/>
    </row>
    <row r="41" s="10" customFormat="1" ht="30" customHeight="1" spans="1:11">
      <c r="A41" s="30"/>
      <c r="B41" s="15" t="s">
        <v>39</v>
      </c>
      <c r="C41" s="16"/>
      <c r="D41" s="15"/>
      <c r="E41" s="15"/>
      <c r="F41" s="18">
        <f>SUM(F36:F40)</f>
        <v>30</v>
      </c>
      <c r="G41" s="15"/>
      <c r="H41" s="15"/>
      <c r="I41" s="18"/>
      <c r="J41" s="18">
        <f>SUM(J37:J40)</f>
        <v>30</v>
      </c>
      <c r="K41" s="28"/>
    </row>
    <row r="42" ht="30" customHeight="1" spans="1:11">
      <c r="A42" s="18" t="s">
        <v>136</v>
      </c>
      <c r="B42" s="18"/>
      <c r="C42" s="32"/>
      <c r="D42" s="18"/>
      <c r="E42" s="18"/>
      <c r="F42" s="18">
        <f>F9+F28+F15+F41+F35</f>
        <v>100</v>
      </c>
      <c r="G42" s="15"/>
      <c r="H42" s="15"/>
      <c r="I42" s="18"/>
      <c r="J42" s="35">
        <f>J9+J15+J28+J41+J35</f>
        <v>98.266</v>
      </c>
      <c r="K42" s="28"/>
    </row>
  </sheetData>
  <mergeCells count="21">
    <mergeCell ref="A1:K1"/>
    <mergeCell ref="B9:E9"/>
    <mergeCell ref="B15:E15"/>
    <mergeCell ref="B28:E28"/>
    <mergeCell ref="B35:E35"/>
    <mergeCell ref="B41:E41"/>
    <mergeCell ref="A42:E42"/>
    <mergeCell ref="A3:A9"/>
    <mergeCell ref="A10:A15"/>
    <mergeCell ref="A16:A28"/>
    <mergeCell ref="A29:A35"/>
    <mergeCell ref="A36:A41"/>
    <mergeCell ref="B3:B4"/>
    <mergeCell ref="B5:B6"/>
    <mergeCell ref="B7:B8"/>
    <mergeCell ref="B10:B12"/>
    <mergeCell ref="B13:B14"/>
    <mergeCell ref="B16:B21"/>
    <mergeCell ref="B22:B26"/>
    <mergeCell ref="B29:B34"/>
    <mergeCell ref="B37:B39"/>
  </mergeCells>
  <printOptions horizontalCentered="1"/>
  <pageMargins left="0.471527777777778" right="0.511805555555556" top="0.629166666666667" bottom="0.432638888888889" header="0.5" footer="0.313888888888889"/>
  <pageSetup paperSize="9" scale="39" orientation="landscape" horizontalDpi="600"/>
  <headerFooter>
    <oddFooter>&amp;C第 &amp;P 页，共 &amp;N 页</oddFooter>
  </headerFooter>
  <ignoredErrors>
    <ignoredError sqref="J28"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A1" sqref="$A1:$XFD1"/>
    </sheetView>
  </sheetViews>
  <sheetFormatPr defaultColWidth="9" defaultRowHeight="14.4" outlineLevelCol="7"/>
  <cols>
    <col min="4" max="4" width="16.1296296296296" customWidth="1"/>
    <col min="5" max="5" width="37.5" customWidth="1"/>
  </cols>
  <sheetData>
    <row r="1" ht="28.8" spans="1:8">
      <c r="A1" s="1" t="s">
        <v>1</v>
      </c>
      <c r="B1" s="1" t="s">
        <v>2</v>
      </c>
      <c r="C1" s="1" t="s">
        <v>3</v>
      </c>
      <c r="D1" s="1" t="s">
        <v>4</v>
      </c>
      <c r="E1" s="1" t="s">
        <v>5</v>
      </c>
      <c r="F1" s="1" t="s">
        <v>137</v>
      </c>
      <c r="G1" s="1" t="s">
        <v>10</v>
      </c>
      <c r="H1" s="1" t="s">
        <v>138</v>
      </c>
    </row>
    <row r="2" ht="115.2" spans="1:5">
      <c r="A2" s="2" t="s">
        <v>139</v>
      </c>
      <c r="B2" s="3" t="s">
        <v>140</v>
      </c>
      <c r="C2" s="3" t="s">
        <v>141</v>
      </c>
      <c r="D2" s="4" t="s">
        <v>64</v>
      </c>
      <c r="E2" s="5" t="s">
        <v>142</v>
      </c>
    </row>
    <row r="3" ht="28.8" spans="1:5">
      <c r="A3" s="6"/>
      <c r="B3" s="3" t="s">
        <v>143</v>
      </c>
      <c r="C3" s="3" t="s">
        <v>144</v>
      </c>
      <c r="D3" s="4" t="s">
        <v>84</v>
      </c>
      <c r="E3" s="4" t="s">
        <v>145</v>
      </c>
    </row>
    <row r="4" ht="86.4" spans="1:5">
      <c r="A4" s="6"/>
      <c r="B4" s="3"/>
      <c r="C4" s="3"/>
      <c r="D4" s="4"/>
      <c r="E4" s="4" t="s">
        <v>146</v>
      </c>
    </row>
    <row r="5" ht="28.8" spans="1:5">
      <c r="A5" s="6"/>
      <c r="B5" s="3" t="s">
        <v>147</v>
      </c>
      <c r="C5" s="3" t="s">
        <v>148</v>
      </c>
      <c r="D5" s="4" t="s">
        <v>95</v>
      </c>
      <c r="E5" s="4" t="s">
        <v>149</v>
      </c>
    </row>
    <row r="6" ht="28.8" spans="1:5">
      <c r="A6" s="6"/>
      <c r="B6" s="3"/>
      <c r="C6" s="3"/>
      <c r="D6" s="4"/>
      <c r="E6" s="4" t="s">
        <v>150</v>
      </c>
    </row>
    <row r="7" spans="1:5">
      <c r="A7" s="6"/>
      <c r="B7" s="3" t="s">
        <v>151</v>
      </c>
      <c r="C7" s="3" t="s">
        <v>152</v>
      </c>
      <c r="D7" s="4" t="s">
        <v>101</v>
      </c>
      <c r="E7" s="7"/>
    </row>
    <row r="8" ht="28.8" spans="1:5">
      <c r="A8" s="6"/>
      <c r="B8" s="3"/>
      <c r="C8" s="3"/>
      <c r="D8" s="4"/>
      <c r="E8" s="4" t="s">
        <v>153</v>
      </c>
    </row>
    <row r="9" ht="28.8" spans="1:5">
      <c r="A9" s="6"/>
      <c r="B9" s="3"/>
      <c r="C9" s="3"/>
      <c r="D9" s="4"/>
      <c r="E9" s="4" t="s">
        <v>154</v>
      </c>
    </row>
    <row r="10" ht="43.2" spans="1:5">
      <c r="A10" s="8"/>
      <c r="B10" s="3"/>
      <c r="C10" s="3"/>
      <c r="D10" s="4"/>
      <c r="E10" s="4" t="s">
        <v>155</v>
      </c>
    </row>
    <row r="11" ht="43.2" spans="1:5">
      <c r="A11" s="3" t="s">
        <v>156</v>
      </c>
      <c r="B11" s="3" t="s">
        <v>157</v>
      </c>
      <c r="C11" s="3" t="s">
        <v>158</v>
      </c>
      <c r="D11" s="9" t="s">
        <v>159</v>
      </c>
      <c r="E11" s="4" t="s">
        <v>160</v>
      </c>
    </row>
    <row r="12" ht="57.6" spans="1:5">
      <c r="A12" s="3"/>
      <c r="B12" s="3"/>
      <c r="C12" s="3" t="s">
        <v>161</v>
      </c>
      <c r="D12" s="4" t="s">
        <v>134</v>
      </c>
      <c r="E12" s="4" t="s">
        <v>162</v>
      </c>
    </row>
  </sheetData>
  <mergeCells count="12">
    <mergeCell ref="A2:A10"/>
    <mergeCell ref="A11:A12"/>
    <mergeCell ref="B3:B4"/>
    <mergeCell ref="B5:B6"/>
    <mergeCell ref="B7:B10"/>
    <mergeCell ref="B11:B12"/>
    <mergeCell ref="C3:C4"/>
    <mergeCell ref="C5:C6"/>
    <mergeCell ref="C7:C10"/>
    <mergeCell ref="D3:D4"/>
    <mergeCell ref="D5:D6"/>
    <mergeCell ref="D7:D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绩效评价体系</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驰远天合-柴万顺-18690160103</dc:creator>
  <cp:lastModifiedBy>Administrator</cp:lastModifiedBy>
  <dcterms:created xsi:type="dcterms:W3CDTF">2020-04-02T04:18:00Z</dcterms:created>
  <dcterms:modified xsi:type="dcterms:W3CDTF">2024-03-27T11:22:37Z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y fmtid="{D5CDD505-2E9C-101B-9397-08002B2CF9AE}" pid="3" name="ICV">
    <vt:lpwstr>49D7C6A3BB1B48AEB0978DD520EC2D70</vt:lpwstr>
  </property>
</Properties>
</file>