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<sst xmlns="http://schemas.openxmlformats.org/spreadsheetml/2006/main" count="97" uniqueCount="57">
  <si>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</si>
  <si>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</si>
  <si>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</si>
  <si>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</si>
  <si>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</si>
  <si>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</si>
  <si>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</si>
  <si>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</si>
  <si>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</si>
  <si>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</si>
  <si>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</si>
  <si>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</si>
  <si>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</si>
  <si>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</si>
  <si>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</si>
  <si>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</si>
  <si>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</si>
  <si>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</si>
  <si>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</si>
  <si>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</si>
  <si>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</si>
  <si>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</si>
  <si>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</si>
  <si>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</si>
  <si>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</si>
  <si>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</si>
  <si>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</si>
  <si>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</si>
  <si>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</si>
  <si>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</si>
  <si>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</si>
  <si>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</si>
  <si>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</si>
  <si>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</si>
  <si>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</si>
  <si>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</si>
  <si>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</si>
  <si>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</si>
  <si>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</si>
  <si>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和静县2024年8月份农村特困供养金汇总表</t>
  </si>
  <si>
    <t>填表单位： 和静县民政局                              填报时间：2024年7月30日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</si>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</sst>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8" fillId="36" borderId="14" applyNumberFormat="0" applyAlignment="0" applyProtection="0">
      <alignment vertical="center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9" fillId="39" borderId="14" applyNumberFormat="0" applyAlignment="0" applyProtection="0">
      <alignment vertical="center"/>
    </xf>
    <xf numFmtId="0" fontId="40" fillId="0" borderId="4">
      <alignment horizontal="left" vertical="center"/>
    </xf>
    <xf numFmtId="0" fontId="37" fillId="40" borderId="0" applyNumberFormat="0" applyBorder="0" applyAlignment="0" applyProtection="0">
      <alignment vertical="center"/>
    </xf>
    <xf numFmtId="0" fontId="41" fillId="2" borderId="15" applyNumberFormat="0" applyAlignment="0" applyProtection="0">
      <alignment vertical="center"/>
    </xf>
    <xf numFmtId="0" fontId="0" fillId="0" borderId="0"/>
    <xf numFmtId="0" fontId="37" fillId="41" borderId="16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4" fillId="0" borderId="1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2" borderId="14" applyNumberFormat="0" applyAlignment="0" applyProtection="0">
      <alignment vertical="center"/>
    </xf>
    <xf numFmtId="0" fontId="35" fillId="43" borderId="0" applyNumberFormat="0" applyBorder="0" applyAlignment="0" applyProtection="0"/>
    <xf numFmtId="0" fontId="47" fillId="0" borderId="0"/>
    <xf numFmtId="0" fontId="48" fillId="42" borderId="0" applyNumberFormat="0" applyBorder="0" applyAlignment="0" applyProtection="0"/>
    <xf numFmtId="0" fontId="49" fillId="0" borderId="18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41" borderId="16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0" borderId="0">
      <alignment vertical="center"/>
    </xf>
    <xf numFmtId="15" fontId="0" fillId="0" borderId="0" applyFont="0" applyFill="0" applyBorder="0" applyAlignment="0" applyProtection="0"/>
    <xf numFmtId="0" fontId="45" fillId="47" borderId="0" applyNumberFormat="0" applyBorder="0" applyAlignment="0" applyProtection="0">
      <alignment vertical="center"/>
    </xf>
    <xf numFmtId="0" fontId="50" fillId="41" borderId="1" applyNumberFormat="0" applyBorder="0" applyAlignment="0" applyProtection="0"/>
    <xf numFmtId="0" fontId="15" fillId="0" borderId="0"/>
    <xf numFmtId="0" fontId="14" fillId="4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42" borderId="0">
      <alignment vertical="center"/>
    </xf>
    <xf numFmtId="0" fontId="52" fillId="39" borderId="15" applyNumberFormat="0" applyAlignment="0" applyProtection="0">
      <alignment vertical="center"/>
    </xf>
    <xf numFmtId="0" fontId="45" fillId="0" borderId="0">
      <alignment vertical="center"/>
    </xf>
    <xf numFmtId="0" fontId="35" fillId="50" borderId="0" applyNumberFormat="0" applyBorder="0" applyAlignment="0" applyProtection="0"/>
    <xf numFmtId="0" fontId="35" fillId="36" borderId="0" applyNumberFormat="0" applyBorder="0" applyAlignment="0" applyProtection="0"/>
    <xf numFmtId="0" fontId="12" fillId="0" borderId="0" applyBorder="0"/>
    <xf numFmtId="0" fontId="53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0" borderId="0" applyBorder="0"/>
    <xf numFmtId="0" fontId="55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7" fillId="0" borderId="0" applyBorder="0">
      <protection locked="0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176" fontId="58" fillId="0" borderId="0"/>
    <xf numFmtId="0" fontId="59" fillId="53" borderId="20"/>
    <xf numFmtId="0" fontId="12" fillId="0" borderId="0"/>
    <xf numFmtId="0" fontId="35" fillId="39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7" fillId="0" borderId="0" applyBorder="0"/>
    <xf numFmtId="0" fontId="35" fillId="37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/>
    <xf numFmtId="0" fontId="36" fillId="0" borderId="0" applyBorder="0"/>
    <xf numFmtId="0" fontId="65" fillId="0" borderId="21" applyNumberFormat="0" applyFill="0" applyProtection="0">
      <alignment horizontal="center"/>
    </xf>
    <xf numFmtId="0" fontId="45" fillId="4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5" fillId="35" borderId="0"/>
    <xf numFmtId="179" fontId="68" fillId="55" borderId="0"/>
    <xf numFmtId="0" fontId="47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56" fillId="4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49" borderId="0"/>
    <xf numFmtId="0" fontId="55" fillId="5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39" borderId="0"/>
    <xf numFmtId="0" fontId="70" fillId="0" borderId="0" applyNumberFormat="0" applyFill="0" applyBorder="0" applyAlignment="0" applyProtection="0">
      <alignment vertical="center"/>
    </xf>
    <xf numFmtId="0" fontId="41" fillId="39" borderId="15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6" fillId="39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35" fillId="44" borderId="0"/>
    <xf numFmtId="0" fontId="14" fillId="48" borderId="0"/>
    <xf numFmtId="0" fontId="4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5" fillId="43" borderId="0"/>
    <xf numFmtId="0" fontId="35" fillId="50" borderId="0"/>
    <xf numFmtId="0" fontId="14" fillId="41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5" fillId="44" borderId="0" applyNumberFormat="0" applyBorder="0" applyAlignment="0" applyProtection="0">
      <alignment vertical="center"/>
    </xf>
    <xf numFmtId="0" fontId="35" fillId="38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6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5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26" applyNumberFormat="0" applyAlignment="0" applyProtection="0">
      <alignment horizontal="left" vertical="center"/>
    </xf>
    <xf numFmtId="0" fontId="40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" fontId="0" fillId="0" borderId="0"/>
    <xf numFmtId="0" fontId="71" fillId="3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0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6" fillId="0" borderId="0"/>
    <xf numFmtId="188" fontId="36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0" borderId="0"/>
    <xf numFmtId="179" fontId="87" fillId="65" borderId="0" applyBorder="0"/>
    <xf numFmtId="0" fontId="35" fillId="39" borderId="0"/>
    <xf numFmtId="189" fontId="0" fillId="0" borderId="0"/>
    <xf numFmtId="0" fontId="50" fillId="39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6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39" borderId="0"/>
    <xf numFmtId="0" fontId="48" fillId="42" borderId="0"/>
    <xf numFmtId="0" fontId="0" fillId="56" borderId="0"/>
    <xf numFmtId="188" fontId="36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0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6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41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6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6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6" fillId="0" borderId="0">
      <protection locked="0"/>
    </xf>
    <xf numFmtId="1" fontId="36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5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6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0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6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6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常规 3 3 2 2 6" xfId="51"/>
    <cellStyle name="输出 3 4 4 2 6" xfId="52"/>
    <cellStyle name="_Book1_3 2 2 3" xfId="53"/>
    <cellStyle name="输入 2 2 6 2 2 2" xfId="54"/>
    <cellStyle name="Accent1 6 2 3 2" xfId="55"/>
    <cellStyle name="Accent5 9" xfId="56"/>
    <cellStyle name="计算 3 2 3 3 3 2" xfId="57"/>
    <cellStyle name="Header2 3 2 4 4" xfId="58"/>
    <cellStyle name="20% - 强调文字颜色 3 2 3 3" xfId="59"/>
    <cellStyle name="输出 2 3 9 5" xfId="60"/>
    <cellStyle name="常规 2 2 7 5" xfId="61"/>
    <cellStyle name="注释 3 5 3 3 4" xfId="62"/>
    <cellStyle name="差_表二--社区工作者队伍建设情况 2 3" xfId="63"/>
    <cellStyle name="_Book1_3 5 2" xfId="64"/>
    <cellStyle name="汇总 2 3 6 6 2 3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40% - 强调文字颜色 2 2 3 2 2" xfId="76"/>
    <cellStyle name="Accent2 - 40%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解释性文本 2 3 2 4" xfId="84"/>
    <cellStyle name="20% - 强调文字颜色 1 2 2 2 2 4" xfId="85"/>
    <cellStyle name="20% - 强调文字颜色 2 2 3 2 2 2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差 2 3 2" xfId="105"/>
    <cellStyle name="Accent1 - 40% 2 4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好表二--社区工作者队伍建设情况" xfId="140"/>
    <cellStyle name="货币 2 3 3 3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10" sqref="K10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8">
      <c r="A5" s="5"/>
      <c r="B5" s="5"/>
      <c r="C5" s="5"/>
      <c r="D5" s="5"/>
      <c r="E5" s="5"/>
      <c r="F5" s="5"/>
      <c r="G5" s="6"/>
      <c r="H5" s="6"/>
    </row>
    <row r="6" s="2" customFormat="1" ht="39" customHeight="1" spans="1:8">
      <c r="A6" s="7">
        <v>1</v>
      </c>
      <c r="B6" s="7" t="s">
        <v>9</v>
      </c>
      <c r="C6" s="8">
        <v>15</v>
      </c>
      <c r="D6" s="8">
        <v>10350</v>
      </c>
      <c r="E6" s="7"/>
      <c r="F6" s="7"/>
      <c r="G6" s="8">
        <v>15</v>
      </c>
      <c r="H6" s="8">
        <v>10350</v>
      </c>
    </row>
    <row r="7" s="2" customFormat="1" ht="39" customHeight="1" spans="1:8">
      <c r="A7" s="7">
        <v>2</v>
      </c>
      <c r="B7" s="7" t="s">
        <v>48</v>
      </c>
      <c r="C7" s="8">
        <v>37</v>
      </c>
      <c r="D7" s="8">
        <f t="shared" ref="D7:D14" si="0">C7*690</f>
        <v>25530</v>
      </c>
      <c r="E7" s="7"/>
      <c r="F7" s="7"/>
      <c r="G7" s="8">
        <v>37</v>
      </c>
      <c r="H7" s="8">
        <f t="shared" ref="H6:H13" si="1">G7*690</f>
        <v>25530</v>
      </c>
    </row>
    <row r="8" s="2" customFormat="1" ht="39" customHeight="1" spans="1:8">
      <c r="A8" s="7">
        <v>3</v>
      </c>
      <c r="B8" s="7" t="s">
        <v>49</v>
      </c>
      <c r="C8" s="9">
        <v>34</v>
      </c>
      <c r="D8" s="8">
        <f t="shared" si="0"/>
        <v>23460</v>
      </c>
      <c r="E8" s="7"/>
      <c r="F8" s="7"/>
      <c r="G8" s="9">
        <v>34</v>
      </c>
      <c r="H8" s="8">
        <f t="shared" si="1"/>
        <v>23460</v>
      </c>
    </row>
    <row r="9" s="2" customFormat="1" ht="39" customHeight="1" spans="1:8">
      <c r="A9" s="7">
        <v>4</v>
      </c>
      <c r="B9" s="7" t="s">
        <v>50</v>
      </c>
      <c r="C9" s="10">
        <v>6</v>
      </c>
      <c r="D9" s="8">
        <f t="shared" si="0"/>
        <v>4140</v>
      </c>
      <c r="E9" s="7"/>
      <c r="F9" s="7"/>
      <c r="G9" s="10">
        <v>6</v>
      </c>
      <c r="H9" s="8">
        <f t="shared" si="1"/>
        <v>4140</v>
      </c>
    </row>
    <row r="10" s="1" customFormat="1" ht="39" customHeight="1" spans="1:11">
      <c r="A10" s="7">
        <v>5</v>
      </c>
      <c r="B10" s="7" t="s">
        <v>51</v>
      </c>
      <c r="C10" s="11">
        <v>27</v>
      </c>
      <c r="D10" s="8">
        <f t="shared" si="0"/>
        <v>18630</v>
      </c>
      <c r="E10" s="11"/>
      <c r="F10" s="7"/>
      <c r="G10" s="11">
        <v>27</v>
      </c>
      <c r="H10" s="8">
        <f t="shared" si="1"/>
        <v>18630</v>
      </c>
      <c r="J10" s="2"/>
      <c r="K10" s="2"/>
    </row>
    <row r="11" s="1" customFormat="1" ht="39" customHeight="1" spans="1:11">
      <c r="A11" s="7">
        <v>6</v>
      </c>
      <c r="B11" s="7" t="s">
        <v>52</v>
      </c>
      <c r="C11" s="11">
        <v>2</v>
      </c>
      <c r="D11" s="8">
        <f t="shared" si="0"/>
        <v>1380</v>
      </c>
      <c r="E11" s="7"/>
      <c r="F11" s="7"/>
      <c r="G11" s="11">
        <v>2</v>
      </c>
      <c r="H11" s="8">
        <f t="shared" si="1"/>
        <v>1380</v>
      </c>
      <c r="J11" s="2"/>
      <c r="K11" s="2"/>
    </row>
    <row r="12" s="1" customFormat="1" ht="39" customHeight="1" spans="1:11">
      <c r="A12" s="7">
        <v>7</v>
      </c>
      <c r="B12" s="7" t="s">
        <v>13</v>
      </c>
      <c r="C12" s="11">
        <v>5</v>
      </c>
      <c r="D12" s="8">
        <f t="shared" si="0"/>
        <v>3450</v>
      </c>
      <c r="E12" s="7"/>
      <c r="F12" s="7"/>
      <c r="G12" s="11">
        <v>5</v>
      </c>
      <c r="H12" s="8">
        <f t="shared" si="1"/>
        <v>3450</v>
      </c>
      <c r="J12" s="2"/>
      <c r="K12" s="2"/>
    </row>
    <row r="13" s="1" customFormat="1" ht="39" customHeight="1" spans="1:11">
      <c r="A13" s="7">
        <v>8</v>
      </c>
      <c r="B13" s="7" t="s">
        <v>18</v>
      </c>
      <c r="C13" s="12">
        <v>1</v>
      </c>
      <c r="D13" s="8">
        <f t="shared" si="0"/>
        <v>690</v>
      </c>
      <c r="E13" s="7"/>
      <c r="F13" s="7"/>
      <c r="G13" s="12">
        <v>1</v>
      </c>
      <c r="H13" s="8">
        <f t="shared" si="1"/>
        <v>690</v>
      </c>
      <c r="J13" s="2"/>
      <c r="K13" s="2"/>
    </row>
    <row r="14" s="1" customFormat="1" ht="39" customHeight="1" spans="1:8">
      <c r="A14" s="7">
        <v>9</v>
      </c>
      <c r="B14" s="7" t="s">
        <v>53</v>
      </c>
      <c r="C14" s="13"/>
      <c r="D14" s="8"/>
      <c r="E14" s="8">
        <v>44</v>
      </c>
      <c r="F14" s="11">
        <v>45540</v>
      </c>
      <c r="G14" s="8">
        <v>44</v>
      </c>
      <c r="H14" s="11">
        <v>45540</v>
      </c>
    </row>
    <row r="15" s="1" customFormat="1" ht="39" customHeight="1" spans="1:8">
      <c r="A15" s="7">
        <v>10</v>
      </c>
      <c r="B15" s="7" t="s">
        <v>54</v>
      </c>
      <c r="C15" s="11"/>
      <c r="D15" s="14"/>
      <c r="E15" s="8">
        <v>65</v>
      </c>
      <c r="F15" s="8">
        <v>67275</v>
      </c>
      <c r="G15" s="8">
        <v>65</v>
      </c>
      <c r="H15" s="8">
        <v>67275</v>
      </c>
    </row>
    <row r="16" s="1" customFormat="1" ht="39" customHeight="1" spans="1:8">
      <c r="A16" s="15" t="s">
        <v>55</v>
      </c>
      <c r="B16" s="16"/>
      <c r="C16" s="13">
        <f t="shared" ref="C16:H16" si="2">SUM(C6:C15)</f>
        <v>127</v>
      </c>
      <c r="D16" s="14">
        <f t="shared" si="2"/>
        <v>87630</v>
      </c>
      <c r="E16" s="13">
        <f t="shared" si="2"/>
        <v>109</v>
      </c>
      <c r="F16" s="7">
        <f t="shared" si="2"/>
        <v>112815</v>
      </c>
      <c r="G16" s="8">
        <f t="shared" si="2"/>
        <v>236</v>
      </c>
      <c r="H16" s="14">
        <f t="shared" si="2"/>
        <v>200445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