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65" firstSheet="3" activeTab="3"/>
  </bookViews>
  <sheets>
    <sheet name="ZNOCMNJ" sheetId="1" state="hidden" r:id="rId1"/>
    <sheet name="2013年春节补助" sheetId="2" state="hidden" r:id="rId2"/>
    <sheet name="2013年第二季度" sheetId="4" state="hidden" r:id="rId3"/>
    <sheet name="汇总" sheetId="20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<sst xmlns="http://schemas.openxmlformats.org/spreadsheetml/2006/main" count="97" uniqueCount="57">
  <si>
    <t>和静县2013年农村低保春节一次性补助汇总表</t>
  </si>
  <si>
    <t>填表单位：和静县民政局</t>
  </si>
  <si>
    <t>填表日期：2013年1月18日</t>
  </si>
  <si>
    <t>序号</t>
  </si>
  <si>
    <t>单位</t>
  </si>
  <si>
    <t>保障</t>
  </si>
  <si>
    <t>总金额</t>
  </si>
  <si>
    <t>户</t>
  </si>
  <si>
    <t>人</t>
  </si>
  <si>
    <t>和静镇</t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</si>
  <si>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巴仑台镇</t>
    </r>
  </si>
  <si>
    <t>哈尔莫墩镇</t>
  </si>
  <si>
    <t>巴润哈尔莫墩镇</t>
  </si>
  <si>
    <t>巴音布鲁克镇</t>
  </si>
  <si>
    <t>额勒再特乌鲁乡</t>
  </si>
  <si>
    <t>巴音郭楞乡</t>
  </si>
  <si>
    <t>阿拉沟乡</t>
  </si>
  <si>
    <t>乃门莫墩乡</t>
  </si>
  <si>
    <t>克尔古提乡</t>
  </si>
  <si>
    <t>协比乃尔布呼乡</t>
  </si>
  <si>
    <t>巩乃斯乡</t>
  </si>
  <si>
    <t>拉布润林场</t>
  </si>
  <si>
    <t>古尔温苏木肉牛场</t>
  </si>
  <si>
    <t>莫呼查汗扶贫农场</t>
  </si>
  <si>
    <t>敬老院</t>
  </si>
  <si>
    <t>哈尔诺尔牧场</t>
  </si>
  <si>
    <t>乌拉斯台农场</t>
  </si>
  <si>
    <t>全县合计</t>
  </si>
  <si>
    <t xml:space="preserve">领导签字：                           </t>
  </si>
  <si>
    <t>分管领导签字：</t>
  </si>
  <si>
    <t>股长签字：</t>
  </si>
  <si>
    <t>经办人签字：</t>
  </si>
  <si>
    <t>和静县2013年第二季度农村低保汇总表</t>
  </si>
  <si>
    <r>
      <rPr>
        <b/>
        <sz val="14"/>
        <rFont val="Times New Roman"/>
        <charset val="134"/>
      </rPr>
      <t xml:space="preserve">2013 </t>
    </r>
    <r>
      <rPr>
        <b/>
        <sz val="14"/>
        <rFont val="宋体"/>
        <charset val="134"/>
      </rPr>
      <t>年</t>
    </r>
    <r>
      <rPr>
        <b/>
        <sz val="14"/>
        <rFont val="Times New Roman"/>
        <charset val="134"/>
      </rPr>
      <t>3</t>
    </r>
    <r>
      <rPr>
        <b/>
        <sz val="14"/>
        <rFont val="宋体"/>
        <charset val="134"/>
      </rPr>
      <t>月</t>
    </r>
    <r>
      <rPr>
        <b/>
        <sz val="14"/>
        <rFont val="Times New Roman"/>
        <charset val="134"/>
      </rPr>
      <t>28</t>
    </r>
    <r>
      <rPr>
        <b/>
        <sz val="14"/>
        <rFont val="宋体"/>
        <charset val="134"/>
      </rPr>
      <t>日</t>
    </r>
  </si>
  <si>
    <t>户均</t>
  </si>
  <si>
    <t>人均</t>
  </si>
  <si>
    <t>全额保障</t>
  </si>
  <si>
    <t>差额保障</t>
  </si>
  <si>
    <t>金额</t>
  </si>
  <si>
    <t>和静县2024年6月份农村特困供养金汇总表</t>
  </si>
  <si>
    <t>填表单位： 和静县民政局                              填报时间：2024年6月3日</t>
  </si>
  <si>
    <t>分散</t>
  </si>
  <si>
    <t>集中</t>
  </si>
  <si>
    <t>总合计</t>
  </si>
  <si>
    <t>保障人数</t>
  </si>
  <si>
    <t>月总金额690元/月/人</t>
  </si>
  <si>
    <t>月总金额1035元/月/人</t>
  </si>
  <si>
    <t>人数</t>
  </si>
  <si>
    <t>巴润哈尔莫敦镇</t>
  </si>
  <si>
    <t>哈尔莫敦镇</t>
  </si>
  <si>
    <t>乃门莫敦镇</t>
  </si>
  <si>
    <t>协比乃尔布呼镇</t>
  </si>
  <si>
    <t>巴伦台镇</t>
  </si>
  <si>
    <t>儿童福利院</t>
  </si>
  <si>
    <t>中心敬老院</t>
  </si>
  <si>
    <t>合计</t>
  </si>
  <si>
    <r>
      <rPr>
        <sz val="11"/>
        <color theme="1"/>
        <rFont val="宋体"/>
        <charset val="134"/>
      </rPr>
      <t xml:space="preserve">     分管领导签字：</t>
    </r>
    <r>
      <rPr>
        <sz val="11"/>
        <color theme="1"/>
        <rFont val="Tahoma"/>
        <charset val="134"/>
      </rPr>
      <t xml:space="preserve">                                            </t>
    </r>
    <r>
      <rPr>
        <sz val="11"/>
        <color theme="1"/>
        <rFont val="宋体"/>
        <charset val="134"/>
      </rPr>
      <t>经办人签字：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</si>
</sst>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3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$#,##0;\(\$#,##0\)"/>
    <numFmt numFmtId="177" formatCode="_(* #,##0.00_);_(* \(#,##0.00\);_(* &quot;-&quot;??_);_(@_)"/>
    <numFmt numFmtId="178" formatCode="_ \¥* #,##0.00_ ;_ \¥* \-#,##0.00_ ;_ \¥* &quot;-&quot;??_ ;_ @_ "/>
    <numFmt numFmtId="179" formatCode="#,##0.0_);\(#,##0.0\)"/>
    <numFmt numFmtId="180" formatCode="_(\¥* #,##0.00_);_(\¥* \(#,##0.00\);_(\¥* &quot;-&quot;??_);_(@_)"/>
    <numFmt numFmtId="181" formatCode="_-&quot;$&quot;\ * #,##0.00_-;_-&quot;$&quot;\ * #,##0.00\-;_-&quot;$&quot;\ * &quot;-&quot;??_-;_-@_-"/>
    <numFmt numFmtId="182" formatCode="_-* #,##0.00_-;\-* #,##0.00_-;_-* &quot;-&quot;??_-;_-@_-"/>
    <numFmt numFmtId="183" formatCode="_ \¥* #,##0_ ;_ \¥* \-#,##0_ ;_ \¥* &quot;-&quot;_ ;_ @_ "/>
    <numFmt numFmtId="184" formatCode="#,##0;\(#,##0\)"/>
    <numFmt numFmtId="185" formatCode="\$#,##0.00;\(\$#,##0.00\)"/>
    <numFmt numFmtId="186" formatCode="_-&quot;$&quot;\ * #,##0_-;_-&quot;$&quot;\ * #,##0\-;_-&quot;$&quot;\ * &quot;-&quot;_-;_-@_-"/>
    <numFmt numFmtId="187" formatCode="&quot;$&quot;\ #,##0_-;[Red]&quot;$&quot;\ #,##0\-"/>
    <numFmt numFmtId="188" formatCode="yy\.mm\.dd"/>
    <numFmt numFmtId="189" formatCode="&quot;$&quot;#,##0_);[Red]\(&quot;$&quot;#,##0\)"/>
    <numFmt numFmtId="190" formatCode="_(\¥* #,##0_);_(\¥* \(#,##0\);_(\¥* &quot;-&quot;_);_(@_)"/>
    <numFmt numFmtId="191" formatCode="_(&quot;$&quot;* #,##0.0_);_(&quot;$&quot;* \(#,##0.0\);_(&quot;$&quot;* &quot;-&quot;??_);_(@_)"/>
    <numFmt numFmtId="192" formatCode="_-* #,##0_-;\-* #,##0_-;_-* &quot;-&quot;_-;_-@_-"/>
    <numFmt numFmtId="193" formatCode="_-\¥* #,##0.00_-;\-\¥* #,##0.00_-;_-\¥* &quot;-&quot;??_-;_-@_-"/>
    <numFmt numFmtId="194" formatCode="&quot;$&quot;#,##0.00_);[Red]\(&quot;$&quot;#,##0.00\)"/>
    <numFmt numFmtId="195" formatCode="&quot;$&quot;\ #,##0.00_-;[Red]&quot;$&quot;\ #,##0.00\-"/>
    <numFmt numFmtId="196" formatCode="#\ ??/??"/>
    <numFmt numFmtId="197" formatCode="_(&quot;$&quot;* #,##0.00_);_(&quot;$&quot;* \(#,##0.00\);_(&quot;$&quot;* &quot;-&quot;??_);_(@_)"/>
    <numFmt numFmtId="198" formatCode="_(&quot;$&quot;* #,##0_);_(&quot;$&quot;* \(#,##0\);_(&quot;$&quot;* &quot;-&quot;_);_(@_)"/>
    <numFmt numFmtId="199" formatCode="mmm\ dd\,\ yy"/>
    <numFmt numFmtId="200" formatCode="_(* #,##0_);_(* \(#,##0\);_(* &quot;-&quot;_);_(@_)"/>
    <numFmt numFmtId="201" formatCode="_(&quot;$&quot;* #,##0_);_(&quot;$&quot;* \(#,##0\);_(&quot;$&quot;* &quot;-&quot;??_);_(@_)"/>
    <numFmt numFmtId="202" formatCode="_-\¥* #,##0_-;\-\¥* #,##0_-;_-\¥* &quot;-&quot;_-;_-@_-"/>
    <numFmt numFmtId="203" formatCode="_-&quot;￥&quot;* #,##0_-;\-&quot;￥&quot;* #,##0_-;_-&quot;￥&quot;* &quot;-&quot;_-;_-@_-"/>
    <numFmt numFmtId="204" formatCode="mm/dd/yy_)"/>
    <numFmt numFmtId="205" formatCode="_-&quot;￥&quot;* #,##0.00_-;\-&quot;￥&quot;* #,##0.00_-;_-&quot;￥&quot;* &quot;-&quot;??_-;_-@_-"/>
    <numFmt numFmtId="206" formatCode="0_);[Red]\(0\)"/>
    <numFmt numFmtId="207" formatCode="0;[Red]0"/>
  </numFmts>
  <fonts count="109">
    <font>
      <sz val="12"/>
      <name val="宋体"/>
      <charset val="134"/>
    </font>
    <font>
      <sz val="11"/>
      <color theme="1"/>
      <name val="Tahoma"/>
      <charset val="134"/>
    </font>
    <font>
      <sz val="11"/>
      <color rgb="FFFF0000"/>
      <name val="Tahoma"/>
      <charset val="134"/>
    </font>
    <font>
      <b/>
      <sz val="18"/>
      <color theme="1"/>
      <name val="微软雅黑"/>
      <charset val="134"/>
    </font>
    <font>
      <sz val="11"/>
      <color theme="1"/>
      <name val="宋体"/>
      <charset val="134"/>
    </font>
    <font>
      <b/>
      <sz val="11"/>
      <name val="宋体"/>
      <charset val="134"/>
    </font>
    <font>
      <sz val="10"/>
      <name val="微软雅黑"/>
      <charset val="134"/>
    </font>
    <font>
      <sz val="10"/>
      <color theme="1"/>
      <name val="微软雅黑"/>
      <charset val="134"/>
    </font>
    <font>
      <b/>
      <sz val="10"/>
      <name val="宋体"/>
      <charset val="134"/>
    </font>
    <font>
      <b/>
      <sz val="20"/>
      <name val="宋体"/>
      <charset val="134"/>
    </font>
    <font>
      <b/>
      <sz val="12"/>
      <name val="仿宋_GB2312"/>
      <charset val="134"/>
    </font>
    <font>
      <b/>
      <sz val="14"/>
      <name val="Times New Roman"/>
      <charset val="134"/>
    </font>
    <font>
      <sz val="12"/>
      <name val="Times New Roman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9"/>
      <name val="宋体"/>
      <charset val="134"/>
    </font>
    <font>
      <sz val="11"/>
      <color indexed="62"/>
      <name val="Tahoma"/>
      <charset val="134"/>
    </font>
    <font>
      <sz val="11"/>
      <color indexed="8"/>
      <name val="Tahoma"/>
      <charset val="134"/>
    </font>
    <font>
      <sz val="10"/>
      <name val="Arial"/>
      <charset val="134"/>
    </font>
    <font>
      <b/>
      <sz val="12"/>
      <name val="Arial"/>
      <charset val="134"/>
    </font>
    <font>
      <b/>
      <sz val="11"/>
      <color indexed="52"/>
      <name val="Tahoma"/>
      <charset val="134"/>
    </font>
    <font>
      <b/>
      <sz val="11"/>
      <color indexed="63"/>
      <name val="宋体"/>
      <charset val="134"/>
    </font>
    <font>
      <b/>
      <sz val="11"/>
      <color indexed="8"/>
      <name val="Tahoma"/>
      <charset val="134"/>
    </font>
    <font>
      <sz val="11"/>
      <color indexed="20"/>
      <name val="宋体"/>
      <charset val="134"/>
    </font>
    <font>
      <sz val="10"/>
      <name val="Geneva"/>
      <charset val="134"/>
    </font>
    <font>
      <sz val="10"/>
      <name val="Helv"/>
      <charset val="134"/>
    </font>
    <font>
      <sz val="12"/>
      <color indexed="16"/>
      <name val="宋体"/>
      <charset val="134"/>
    </font>
    <font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3"/>
      <color indexed="56"/>
      <name val="Tahoma"/>
      <charset val="134"/>
    </font>
    <font>
      <sz val="8"/>
      <name val="Arial"/>
      <charset val="134"/>
    </font>
    <font>
      <i/>
      <sz val="11"/>
      <color indexed="23"/>
      <name val="Tahoma"/>
      <charset val="134"/>
    </font>
    <font>
      <b/>
      <sz val="11"/>
      <color indexed="63"/>
      <name val="Tahoma"/>
      <charset val="134"/>
    </font>
    <font>
      <sz val="11"/>
      <color indexed="42"/>
      <name val="宋体"/>
      <charset val="134"/>
    </font>
    <font>
      <b/>
      <sz val="11"/>
      <color indexed="8"/>
      <name val="宋体"/>
      <charset val="134"/>
    </font>
    <font>
      <sz val="11"/>
      <color indexed="9"/>
      <name val="Tahoma"/>
      <charset val="134"/>
    </font>
    <font>
      <sz val="11"/>
      <color indexed="17"/>
      <name val="宋体"/>
      <charset val="134"/>
    </font>
    <font>
      <sz val="11"/>
      <color indexed="20"/>
      <name val="Tahoma"/>
      <charset val="134"/>
    </font>
    <font>
      <sz val="10"/>
      <name val="Times New Roman"/>
      <charset val="134"/>
    </font>
    <font>
      <b/>
      <sz val="10"/>
      <name val="Tms Rmn"/>
      <charset val="134"/>
    </font>
    <font>
      <b/>
      <sz val="12"/>
      <color indexed="8"/>
      <name val="宋体"/>
      <charset val="134"/>
    </font>
    <font>
      <sz val="11"/>
      <color indexed="62"/>
      <name val="宋体"/>
      <charset val="134"/>
    </font>
    <font>
      <b/>
      <sz val="10"/>
      <name val="MS Sans Serif"/>
      <charset val="134"/>
    </font>
    <font>
      <b/>
      <sz val="18"/>
      <color indexed="62"/>
      <name val="宋体"/>
      <charset val="134"/>
    </font>
    <font>
      <sz val="11"/>
      <color indexed="10"/>
      <name val="Tahoma"/>
      <charset val="134"/>
    </font>
    <font>
      <b/>
      <sz val="14"/>
      <name val="楷体"/>
      <charset val="134"/>
    </font>
    <font>
      <sz val="10"/>
      <color indexed="8"/>
      <name val="Arial"/>
      <charset val="134"/>
    </font>
    <font>
      <b/>
      <sz val="11"/>
      <color indexed="9"/>
      <name val="Tahoma"/>
      <charset val="134"/>
    </font>
    <font>
      <sz val="12"/>
      <color indexed="9"/>
      <name val="Helv"/>
      <charset val="134"/>
    </font>
    <font>
      <sz val="10"/>
      <name val="宋体"/>
      <charset val="134"/>
    </font>
    <font>
      <b/>
      <sz val="18"/>
      <color indexed="56"/>
      <name val="宋体"/>
      <charset val="134"/>
    </font>
    <font>
      <sz val="11"/>
      <color indexed="9"/>
      <name val="宋体"/>
      <charset val="134"/>
    </font>
    <font>
      <sz val="8"/>
      <name val="Times New Roman"/>
      <charset val="134"/>
    </font>
    <font>
      <b/>
      <sz val="15"/>
      <color indexed="62"/>
      <name val="宋体"/>
      <charset val="134"/>
    </font>
    <font>
      <sz val="11"/>
      <color indexed="52"/>
      <name val="Tahoma"/>
      <charset val="134"/>
    </font>
    <font>
      <sz val="7"/>
      <name val="Small Fonts"/>
      <charset val="134"/>
    </font>
    <font>
      <b/>
      <sz val="15"/>
      <color indexed="56"/>
      <name val="Tahoma"/>
      <charset val="134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sz val="11"/>
      <color indexed="17"/>
      <name val="Tahoma"/>
      <charset val="134"/>
    </font>
    <font>
      <sz val="10"/>
      <name val="MS Sans Serif"/>
      <charset val="134"/>
    </font>
    <font>
      <b/>
      <sz val="11"/>
      <color indexed="56"/>
      <name val="Tahoma"/>
      <charset val="134"/>
    </font>
    <font>
      <sz val="11"/>
      <color indexed="60"/>
      <name val="Tahoma"/>
      <charset val="134"/>
    </font>
    <font>
      <sz val="11"/>
      <color indexed="60"/>
      <name val="宋体"/>
      <charset val="134"/>
    </font>
    <font>
      <sz val="11"/>
      <color indexed="10"/>
      <name val="宋体"/>
      <charset val="134"/>
    </font>
    <font>
      <sz val="12"/>
      <color indexed="17"/>
      <name val="宋体"/>
      <charset val="134"/>
    </font>
    <font>
      <b/>
      <sz val="11"/>
      <color indexed="62"/>
      <name val="宋体"/>
      <charset val="134"/>
    </font>
    <font>
      <sz val="12"/>
      <name val="Helv"/>
      <charset val="134"/>
    </font>
    <font>
      <b/>
      <sz val="11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62"/>
      <name val="宋体"/>
      <charset val="134"/>
    </font>
    <font>
      <sz val="12"/>
      <color indexed="8"/>
      <name val="Arial"/>
      <charset val="134"/>
    </font>
    <font>
      <sz val="10"/>
      <color indexed="8"/>
      <name val="宋体"/>
      <charset val="134"/>
    </font>
    <font>
      <sz val="8"/>
      <color indexed="8"/>
      <name val="Arial"/>
      <charset val="134"/>
    </font>
    <font>
      <sz val="10"/>
      <color indexed="8"/>
      <name val="MS Sans Serif"/>
      <charset val="134"/>
    </font>
    <font>
      <b/>
      <sz val="13"/>
      <color indexed="56"/>
      <name val="宋体"/>
      <charset val="134"/>
    </font>
    <font>
      <sz val="10"/>
      <name val="楷体"/>
      <charset val="134"/>
    </font>
    <font>
      <b/>
      <sz val="10"/>
      <name val="Arial"/>
      <charset val="134"/>
    </font>
    <font>
      <b/>
      <sz val="9"/>
      <name val="Arial"/>
      <charset val="134"/>
    </font>
    <font>
      <sz val="11"/>
      <name val="蹈框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b/>
      <sz val="11"/>
      <color indexed="42"/>
      <name val="宋体"/>
      <charset val="134"/>
    </font>
    <font>
      <sz val="1"/>
      <name val="宋体"/>
      <charset val="134"/>
    </font>
    <font>
      <b/>
      <sz val="11"/>
      <color indexed="9"/>
      <name val="宋体"/>
      <charset val="134"/>
    </font>
    <font>
      <sz val="12"/>
      <name val="바탕체"/>
      <charset val="134"/>
    </font>
    <font>
      <sz val="11"/>
      <color rgb="FF000000"/>
      <name val="微软雅黑"/>
      <charset val="134"/>
    </font>
    <font>
      <b/>
      <sz val="14"/>
      <name val="宋体"/>
      <charset val="134"/>
    </font>
  </fonts>
  <fills count="6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gray0625"/>
    </fill>
    <fill>
      <patternFill patternType="lightUp">
        <fgColor indexed="9"/>
        <bgColor indexed="22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15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3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indexed="49"/>
      </bottom>
      <diagonal/>
    </border>
  </borders>
  <cellStyleXfs count="360">
    <xf numFmtId="0" fontId="0" fillId="0" borderId="0" applyBorder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4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7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5" borderId="0" applyNumberFormat="0" applyBorder="0" applyAlignment="0" applyProtection="0"/>
    <xf numFmtId="0" fontId="36" fillId="36" borderId="14" applyNumberFormat="0" applyAlignment="0" applyProtection="0">
      <alignment vertical="center"/>
    </xf>
    <xf numFmtId="0" fontId="37" fillId="0" borderId="0">
      <alignment vertical="center"/>
    </xf>
    <xf numFmtId="49" fontId="0" fillId="0" borderId="0" applyFont="0" applyFill="0" applyBorder="0" applyAlignment="0" applyProtection="0"/>
    <xf numFmtId="0" fontId="35" fillId="37" borderId="0" applyNumberFormat="0" applyBorder="0" applyAlignment="0" applyProtection="0"/>
    <xf numFmtId="0" fontId="38" fillId="0" borderId="0"/>
    <xf numFmtId="0" fontId="37" fillId="38" borderId="15" applyNumberFormat="0" applyFont="0" applyAlignment="0" applyProtection="0">
      <alignment vertical="center"/>
    </xf>
    <xf numFmtId="0" fontId="35" fillId="39" borderId="0" applyNumberFormat="0" applyBorder="0" applyAlignment="0" applyProtection="0"/>
    <xf numFmtId="0" fontId="39" fillId="0" borderId="4">
      <alignment horizontal="left" vertical="center"/>
    </xf>
    <xf numFmtId="0" fontId="40" fillId="40" borderId="14" applyNumberFormat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0" fillId="0" borderId="0"/>
    <xf numFmtId="0" fontId="41" fillId="2" borderId="16" applyNumberFormat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4" fillId="0" borderId="0"/>
    <xf numFmtId="0" fontId="45" fillId="0" borderId="0"/>
    <xf numFmtId="0" fontId="46" fillId="42" borderId="0" applyNumberFormat="0" applyBorder="0" applyAlignment="0" applyProtection="0"/>
    <xf numFmtId="0" fontId="47" fillId="36" borderId="0" applyNumberFormat="0" applyBorder="0" applyAlignment="0" applyProtection="0">
      <alignment vertical="center"/>
    </xf>
    <xf numFmtId="0" fontId="35" fillId="43" borderId="0" applyNumberFormat="0" applyBorder="0" applyAlignment="0" applyProtection="0"/>
    <xf numFmtId="0" fontId="48" fillId="2" borderId="14" applyNumberFormat="0" applyAlignment="0" applyProtection="0">
      <alignment vertical="center"/>
    </xf>
    <xf numFmtId="0" fontId="0" fillId="38" borderId="15" applyNumberFormat="0" applyFont="0" applyAlignment="0" applyProtection="0">
      <alignment vertical="center"/>
    </xf>
    <xf numFmtId="0" fontId="35" fillId="44" borderId="0" applyNumberFormat="0" applyBorder="0" applyAlignment="0" applyProtection="0"/>
    <xf numFmtId="0" fontId="47" fillId="40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14" fillId="40" borderId="0" applyNumberFormat="0" applyBorder="0" applyAlignment="0" applyProtection="0"/>
    <xf numFmtId="0" fontId="37" fillId="45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15" fillId="0" borderId="0">
      <alignment vertical="center"/>
    </xf>
    <xf numFmtId="0" fontId="47" fillId="47" borderId="0" applyNumberFormat="0" applyBorder="0" applyAlignment="0" applyProtection="0">
      <alignment vertical="center"/>
    </xf>
    <xf numFmtId="15" fontId="0" fillId="0" borderId="0" applyFont="0" applyFill="0" applyBorder="0" applyAlignment="0" applyProtection="0"/>
    <xf numFmtId="0" fontId="50" fillId="38" borderId="1" applyNumberFormat="0" applyBorder="0" applyAlignment="0" applyProtection="0"/>
    <xf numFmtId="0" fontId="15" fillId="0" borderId="0"/>
    <xf numFmtId="0" fontId="14" fillId="41" borderId="0" applyNumberFormat="0" applyBorder="0" applyAlignment="0" applyProtection="0"/>
    <xf numFmtId="0" fontId="37" fillId="48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43" fillId="42" borderId="0">
      <alignment vertical="center"/>
    </xf>
    <xf numFmtId="0" fontId="47" fillId="0" borderId="0">
      <alignment vertical="center"/>
    </xf>
    <xf numFmtId="0" fontId="52" fillId="40" borderId="16" applyNumberFormat="0" applyAlignment="0" applyProtection="0">
      <alignment vertical="center"/>
    </xf>
    <xf numFmtId="0" fontId="35" fillId="50" borderId="0" applyNumberFormat="0" applyBorder="0" applyAlignment="0" applyProtection="0"/>
    <xf numFmtId="0" fontId="53" fillId="45" borderId="0" applyNumberFormat="0" applyBorder="0" applyAlignment="0" applyProtection="0">
      <alignment vertical="center"/>
    </xf>
    <xf numFmtId="0" fontId="35" fillId="36" borderId="0" applyNumberFormat="0" applyBorder="0" applyAlignment="0" applyProtection="0"/>
    <xf numFmtId="0" fontId="12" fillId="0" borderId="0" applyBorder="0"/>
    <xf numFmtId="0" fontId="54" fillId="0" borderId="19" applyNumberFormat="0" applyFill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44" fillId="0" borderId="0" applyBorder="0"/>
    <xf numFmtId="0" fontId="55" fillId="45" borderId="0" applyNumberFormat="0" applyBorder="0" applyAlignment="0" applyProtection="0">
      <alignment vertical="center"/>
    </xf>
    <xf numFmtId="0" fontId="55" fillId="37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45" fillId="0" borderId="0" applyBorder="0">
      <protection locked="0"/>
    </xf>
    <xf numFmtId="0" fontId="56" fillId="41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14" fillId="48" borderId="0" applyNumberFormat="0" applyBorder="0" applyAlignment="0" applyProtection="0"/>
    <xf numFmtId="176" fontId="58" fillId="0" borderId="0"/>
    <xf numFmtId="0" fontId="47" fillId="38" borderId="0" applyNumberFormat="0" applyBorder="0" applyAlignment="0" applyProtection="0">
      <alignment vertical="center"/>
    </xf>
    <xf numFmtId="0" fontId="59" fillId="53" borderId="20"/>
    <xf numFmtId="0" fontId="12" fillId="0" borderId="0"/>
    <xf numFmtId="0" fontId="35" fillId="40" borderId="0" applyNumberFormat="0" applyBorder="0" applyAlignment="0" applyProtection="0"/>
    <xf numFmtId="0" fontId="60" fillId="54" borderId="0" applyNumberFormat="0" applyBorder="0" applyAlignment="0" applyProtection="0"/>
    <xf numFmtId="0" fontId="61" fillId="36" borderId="14" applyNumberFormat="0" applyAlignment="0" applyProtection="0">
      <alignment vertical="center"/>
    </xf>
    <xf numFmtId="0" fontId="59" fillId="53" borderId="20">
      <protection locked="0"/>
    </xf>
    <xf numFmtId="0" fontId="45" fillId="0" borderId="0" applyBorder="0"/>
    <xf numFmtId="0" fontId="35" fillId="35" borderId="0"/>
    <xf numFmtId="0" fontId="62" fillId="0" borderId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>
      <alignment vertical="center"/>
    </xf>
    <xf numFmtId="0" fontId="14" fillId="38" borderId="0" applyNumberFormat="0" applyBorder="0" applyAlignment="0" applyProtection="0"/>
    <xf numFmtId="0" fontId="38" fillId="0" borderId="0" applyBorder="0"/>
    <xf numFmtId="0" fontId="65" fillId="0" borderId="21" applyNumberFormat="0" applyFill="0" applyProtection="0">
      <alignment horizontal="center"/>
    </xf>
    <xf numFmtId="0" fontId="47" fillId="46" borderId="0" applyNumberFormat="0" applyBorder="0" applyAlignment="0" applyProtection="0">
      <alignment vertical="center"/>
    </xf>
    <xf numFmtId="0" fontId="47" fillId="2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66" fillId="0" borderId="0">
      <alignment vertical="top"/>
    </xf>
    <xf numFmtId="177" fontId="0" fillId="0" borderId="0" applyFont="0" applyFill="0" applyBorder="0" applyAlignment="0" applyProtection="0"/>
    <xf numFmtId="44" fontId="0" fillId="0" borderId="0" applyFont="0" applyFill="0" applyBorder="0" applyAlignment="0" applyProtection="0">
      <alignment vertical="center"/>
    </xf>
    <xf numFmtId="0" fontId="67" fillId="50" borderId="22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55" fillId="39" borderId="0" applyNumberFormat="0" applyBorder="0" applyAlignment="0" applyProtection="0">
      <alignment vertical="center"/>
    </xf>
    <xf numFmtId="0" fontId="35" fillId="37" borderId="0"/>
    <xf numFmtId="179" fontId="68" fillId="55" borderId="0"/>
    <xf numFmtId="0" fontId="45" fillId="0" borderId="0">
      <protection locked="0"/>
    </xf>
    <xf numFmtId="179" fontId="68" fillId="55" borderId="0" applyBorder="0"/>
    <xf numFmtId="0" fontId="0" fillId="56" borderId="0" applyNumberFormat="0" applyFont="0" applyBorder="0" applyAlignment="0" applyProtection="0"/>
    <xf numFmtId="0" fontId="14" fillId="49" borderId="0" applyNumberFormat="0" applyBorder="0" applyAlignment="0" applyProtection="0"/>
    <xf numFmtId="4" fontId="0" fillId="0" borderId="0" applyFont="0" applyFill="0" applyBorder="0" applyAlignment="0" applyProtection="0"/>
    <xf numFmtId="0" fontId="14" fillId="49" borderId="0"/>
    <xf numFmtId="0" fontId="56" fillId="41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55" fillId="57" borderId="0" applyNumberFormat="0" applyBorder="0" applyAlignment="0" applyProtection="0">
      <alignment vertical="center"/>
    </xf>
    <xf numFmtId="0" fontId="47" fillId="45" borderId="0" applyNumberFormat="0" applyBorder="0" applyAlignment="0" applyProtection="0">
      <alignment vertical="center"/>
    </xf>
    <xf numFmtId="0" fontId="55" fillId="58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69" fillId="0" borderId="0"/>
    <xf numFmtId="181" fontId="0" fillId="0" borderId="0"/>
    <xf numFmtId="0" fontId="0" fillId="0" borderId="0" applyProtection="0">
      <alignment vertical="center"/>
    </xf>
    <xf numFmtId="0" fontId="14" fillId="40" borderId="0"/>
    <xf numFmtId="0" fontId="70" fillId="0" borderId="0" applyNumberFormat="0" applyFill="0" applyBorder="0" applyAlignment="0" applyProtection="0">
      <alignment vertical="center"/>
    </xf>
    <xf numFmtId="0" fontId="41" fillId="40" borderId="16" applyNumberFormat="0" applyAlignment="0" applyProtection="0">
      <alignment vertical="center"/>
    </xf>
    <xf numFmtId="10" fontId="0" fillId="0" borderId="0" applyFont="0" applyFill="0" applyBorder="0" applyAlignment="0" applyProtection="0"/>
    <xf numFmtId="0" fontId="48" fillId="40" borderId="14" applyNumberFormat="0" applyAlignment="0" applyProtection="0">
      <alignment vertical="center"/>
    </xf>
    <xf numFmtId="0" fontId="60" fillId="59" borderId="0" applyNumberFormat="0" applyBorder="0" applyAlignment="0" applyProtection="0"/>
    <xf numFmtId="0" fontId="71" fillId="45" borderId="0" applyNumberFormat="0" applyBorder="0" applyAlignment="0" applyProtection="0">
      <alignment vertical="center"/>
    </xf>
    <xf numFmtId="0" fontId="47" fillId="48" borderId="0" applyNumberFormat="0" applyBorder="0" applyAlignment="0" applyProtection="0">
      <alignment vertical="center"/>
    </xf>
    <xf numFmtId="0" fontId="55" fillId="60" borderId="0" applyNumberFormat="0" applyBorder="0" applyAlignment="0" applyProtection="0">
      <alignment vertical="center"/>
    </xf>
    <xf numFmtId="0" fontId="14" fillId="48" borderId="0"/>
    <xf numFmtId="0" fontId="35" fillId="44" borderId="0"/>
    <xf numFmtId="0" fontId="47" fillId="42" borderId="0" applyNumberFormat="0" applyBorder="0" applyAlignment="0" applyProtection="0">
      <alignment vertical="center"/>
    </xf>
    <xf numFmtId="0" fontId="38" fillId="0" borderId="0">
      <alignment vertical="center"/>
    </xf>
    <xf numFmtId="0" fontId="72" fillId="0" borderId="0">
      <alignment horizontal="center" wrapText="1"/>
      <protection locked="0"/>
    </xf>
    <xf numFmtId="0" fontId="73" fillId="0" borderId="23" applyNumberFormat="0" applyFill="0" applyAlignment="0" applyProtection="0">
      <alignment vertical="center"/>
    </xf>
    <xf numFmtId="0" fontId="71" fillId="58" borderId="0" applyNumberFormat="0" applyBorder="0" applyAlignment="0" applyProtection="0">
      <alignment vertical="center"/>
    </xf>
    <xf numFmtId="0" fontId="0" fillId="0" borderId="0">
      <protection locked="0"/>
    </xf>
    <xf numFmtId="0" fontId="35" fillId="43" borderId="0"/>
    <xf numFmtId="3" fontId="0" fillId="0" borderId="0" applyFont="0" applyFill="0" applyBorder="0" applyAlignment="0" applyProtection="0"/>
    <xf numFmtId="0" fontId="35" fillId="50" borderId="0"/>
    <xf numFmtId="0" fontId="14" fillId="38" borderId="0"/>
    <xf numFmtId="0" fontId="74" fillId="0" borderId="24" applyNumberFormat="0" applyFill="0" applyAlignment="0" applyProtection="0">
      <alignment vertical="center"/>
    </xf>
    <xf numFmtId="37" fontId="75" fillId="0" borderId="0" applyBorder="0"/>
    <xf numFmtId="37" fontId="75" fillId="0" borderId="0"/>
    <xf numFmtId="0" fontId="47" fillId="44" borderId="0" applyNumberFormat="0" applyBorder="0" applyAlignment="0" applyProtection="0">
      <alignment vertical="center"/>
    </xf>
    <xf numFmtId="0" fontId="35" fillId="39" borderId="0"/>
    <xf numFmtId="0" fontId="0" fillId="0" borderId="0" applyBorder="0"/>
    <xf numFmtId="0" fontId="76" fillId="0" borderId="25" applyNumberFormat="0" applyFill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0" fillId="0" borderId="0" applyBorder="0" applyProtection="0">
      <alignment vertical="center"/>
    </xf>
    <xf numFmtId="0" fontId="37" fillId="0" borderId="0" applyBorder="0">
      <alignment vertical="center"/>
    </xf>
    <xf numFmtId="0" fontId="37" fillId="0" borderId="0"/>
    <xf numFmtId="0" fontId="77" fillId="0" borderId="0" applyNumberFormat="0" applyFill="0" applyBorder="0" applyAlignment="0" applyProtection="0">
      <alignment vertical="center"/>
    </xf>
    <xf numFmtId="0" fontId="38" fillId="0" borderId="0" applyProtection="0"/>
    <xf numFmtId="0" fontId="55" fillId="61" borderId="0" applyNumberFormat="0" applyBorder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14" fillId="36" borderId="0" applyNumberFormat="0" applyBorder="0" applyAlignment="0" applyProtection="0"/>
    <xf numFmtId="0" fontId="78" fillId="0" borderId="24" applyNumberFormat="0" applyFill="0" applyAlignment="0" applyProtection="0">
      <alignment vertical="center"/>
    </xf>
    <xf numFmtId="0" fontId="53" fillId="3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/>
    <xf numFmtId="182" fontId="0" fillId="0" borderId="0"/>
    <xf numFmtId="183" fontId="0" fillId="0" borderId="0" applyFont="0" applyFill="0" applyBorder="0" applyAlignment="0" applyProtection="0"/>
    <xf numFmtId="0" fontId="47" fillId="52" borderId="0" applyNumberFormat="0" applyBorder="0" applyAlignment="0" applyProtection="0">
      <alignment vertical="center"/>
    </xf>
    <xf numFmtId="0" fontId="1" fillId="0" borderId="0" applyBorder="0">
      <alignment vertical="center"/>
    </xf>
    <xf numFmtId="0" fontId="39" fillId="0" borderId="26" applyNumberFormat="0" applyAlignment="0" applyProtection="0">
      <alignment horizontal="left" vertical="center"/>
    </xf>
    <xf numFmtId="0" fontId="39" fillId="0" borderId="26">
      <alignment horizontal="left" vertical="center"/>
    </xf>
    <xf numFmtId="0" fontId="72" fillId="0" borderId="0" applyBorder="0">
      <alignment horizontal="center" wrapText="1"/>
      <protection locked="0"/>
    </xf>
    <xf numFmtId="0" fontId="62" fillId="0" borderId="0" applyNumberFormat="0" applyFill="0" applyBorder="0" applyAlignment="0" applyProtection="0"/>
    <xf numFmtId="49" fontId="0" fillId="0" borderId="0"/>
    <xf numFmtId="184" fontId="58" fillId="0" borderId="0"/>
    <xf numFmtId="0" fontId="53" fillId="47" borderId="0" applyNumberFormat="0" applyBorder="0" applyAlignment="0" applyProtection="0">
      <alignment vertical="center"/>
    </xf>
    <xf numFmtId="0" fontId="79" fillId="41" borderId="0" applyNumberFormat="0" applyBorder="0" applyAlignment="0" applyProtection="0">
      <alignment vertical="center"/>
    </xf>
    <xf numFmtId="0" fontId="71" fillId="51" borderId="0" applyNumberFormat="0" applyBorder="0" applyAlignment="0" applyProtection="0">
      <alignment vertical="center"/>
    </xf>
    <xf numFmtId="0" fontId="80" fillId="0" borderId="0" applyBorder="0"/>
    <xf numFmtId="0" fontId="81" fillId="0" borderId="27" applyNumberFormat="0" applyFill="0" applyAlignment="0" applyProtection="0">
      <alignment vertical="center"/>
    </xf>
    <xf numFmtId="0" fontId="71" fillId="60" borderId="0" applyNumberFormat="0" applyBorder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4" fontId="0" fillId="0" borderId="0"/>
    <xf numFmtId="0" fontId="71" fillId="39" borderId="0" applyNumberFormat="0" applyBorder="0" applyAlignment="0" applyProtection="0">
      <alignment vertical="center"/>
    </xf>
    <xf numFmtId="0" fontId="82" fillId="47" borderId="0" applyNumberFormat="0" applyBorder="0" applyAlignment="0" applyProtection="0">
      <alignment vertical="center"/>
    </xf>
    <xf numFmtId="0" fontId="83" fillId="47" borderId="0" applyNumberFormat="0" applyBorder="0" applyAlignment="0" applyProtection="0">
      <alignment vertical="center"/>
    </xf>
    <xf numFmtId="0" fontId="71" fillId="37" borderId="0" applyNumberFormat="0" applyBorder="0" applyAlignment="0" applyProtection="0">
      <alignment vertical="center"/>
    </xf>
    <xf numFmtId="185" fontId="58" fillId="0" borderId="0"/>
    <xf numFmtId="0" fontId="53" fillId="36" borderId="0" applyNumberFormat="0" applyBorder="0" applyAlignment="0" applyProtection="0">
      <alignment vertical="center"/>
    </xf>
    <xf numFmtId="10" fontId="0" fillId="0" borderId="0"/>
    <xf numFmtId="0" fontId="55" fillId="62" borderId="0" applyNumberFormat="0" applyBorder="0" applyAlignment="0" applyProtection="0">
      <alignment vertical="center"/>
    </xf>
    <xf numFmtId="0" fontId="35" fillId="36" borderId="0"/>
    <xf numFmtId="0" fontId="84" fillId="0" borderId="0" applyNumberFormat="0" applyFill="0" applyBorder="0" applyAlignment="0" applyProtection="0">
      <alignment vertical="center"/>
    </xf>
    <xf numFmtId="0" fontId="85" fillId="41" borderId="0" applyNumberFormat="0" applyBorder="0" applyAlignment="0" applyProtection="0"/>
    <xf numFmtId="0" fontId="71" fillId="63" borderId="0" applyNumberFormat="0" applyBorder="0" applyAlignment="0" applyProtection="0">
      <alignment vertical="center"/>
    </xf>
    <xf numFmtId="15" fontId="80" fillId="0" borderId="0" applyBorder="0"/>
    <xf numFmtId="186" fontId="0" fillId="0" borderId="0" applyFont="0" applyFill="0" applyBorder="0" applyAlignment="0" applyProtection="0"/>
    <xf numFmtId="14" fontId="72" fillId="0" borderId="0" applyBorder="0">
      <alignment horizontal="center" wrapText="1"/>
      <protection locked="0"/>
    </xf>
    <xf numFmtId="187" fontId="38" fillId="0" borderId="0"/>
    <xf numFmtId="188" fontId="38" fillId="0" borderId="28">
      <alignment horizontal="right"/>
    </xf>
    <xf numFmtId="15" fontId="80" fillId="0" borderId="0"/>
    <xf numFmtId="184" fontId="58" fillId="0" borderId="0" applyBorder="0"/>
    <xf numFmtId="0" fontId="60" fillId="64" borderId="0" applyNumberFormat="0" applyBorder="0" applyAlignment="0" applyProtection="0"/>
    <xf numFmtId="0" fontId="53" fillId="63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72" fillId="0" borderId="0">
      <alignment horizontal="center" wrapText="1"/>
    </xf>
    <xf numFmtId="0" fontId="53" fillId="57" borderId="0" applyNumberFormat="0" applyBorder="0" applyAlignment="0" applyProtection="0">
      <alignment vertical="center"/>
    </xf>
    <xf numFmtId="0" fontId="14" fillId="0" borderId="0">
      <alignment vertical="center"/>
    </xf>
    <xf numFmtId="0" fontId="86" fillId="0" borderId="0" applyNumberFormat="0" applyFill="0" applyBorder="0" applyAlignment="0" applyProtection="0">
      <alignment vertical="center"/>
    </xf>
    <xf numFmtId="186" fontId="0" fillId="0" borderId="0"/>
    <xf numFmtId="176" fontId="58" fillId="0" borderId="0" applyBorder="0"/>
    <xf numFmtId="0" fontId="14" fillId="41" borderId="0"/>
    <xf numFmtId="179" fontId="87" fillId="65" borderId="0" applyBorder="0"/>
    <xf numFmtId="0" fontId="35" fillId="40" borderId="0"/>
    <xf numFmtId="189" fontId="0" fillId="0" borderId="0"/>
    <xf numFmtId="0" fontId="50" fillId="40" borderId="0" applyNumberFormat="0" applyBorder="0" applyAlignment="0" applyProtection="0"/>
    <xf numFmtId="190" fontId="0" fillId="0" borderId="0" applyFont="0" applyFill="0" applyBorder="0" applyAlignment="0" applyProtection="0"/>
    <xf numFmtId="0" fontId="62" fillId="0" borderId="29">
      <alignment horizontal="center"/>
    </xf>
    <xf numFmtId="0" fontId="14" fillId="36" borderId="0"/>
    <xf numFmtId="187" fontId="38" fillId="0" borderId="0" applyBorder="0"/>
    <xf numFmtId="177" fontId="0" fillId="0" borderId="0"/>
    <xf numFmtId="179" fontId="87" fillId="65" borderId="0"/>
    <xf numFmtId="191" fontId="0" fillId="0" borderId="0" applyFont="0" applyFill="0" applyBorder="0" applyAlignment="0" applyProtection="0"/>
    <xf numFmtId="192" fontId="0" fillId="0" borderId="0"/>
    <xf numFmtId="192" fontId="0" fillId="0" borderId="0" applyFont="0" applyFill="0" applyBorder="0" applyAlignment="0" applyProtection="0"/>
    <xf numFmtId="182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5" fontId="58" fillId="0" borderId="0" applyBorder="0"/>
    <xf numFmtId="0" fontId="0" fillId="0" borderId="0" applyNumberFormat="0" applyFont="0" applyFill="0" applyBorder="0" applyAlignment="0" applyProtection="0">
      <alignment horizontal="left"/>
    </xf>
    <xf numFmtId="0" fontId="50" fillId="40" borderId="0"/>
    <xf numFmtId="0" fontId="46" fillId="42" borderId="0"/>
    <xf numFmtId="0" fontId="0" fillId="56" borderId="0"/>
    <xf numFmtId="188" fontId="38" fillId="0" borderId="28" applyFill="0" applyProtection="0">
      <alignment horizontal="right"/>
    </xf>
    <xf numFmtId="193" fontId="0" fillId="0" borderId="0" applyFont="0" applyFill="0" applyBorder="0" applyAlignment="0" applyProtection="0">
      <alignment vertical="center"/>
    </xf>
    <xf numFmtId="15" fontId="0" fillId="0" borderId="0"/>
    <xf numFmtId="0" fontId="88" fillId="0" borderId="27" applyNumberFormat="0" applyFill="0" applyAlignment="0" applyProtection="0">
      <alignment vertical="center"/>
    </xf>
    <xf numFmtId="0" fontId="79" fillId="41" borderId="0">
      <alignment vertical="center"/>
    </xf>
    <xf numFmtId="0" fontId="86" fillId="0" borderId="30" applyNumberFormat="0" applyFill="0" applyAlignment="0" applyProtection="0">
      <alignment vertical="center"/>
    </xf>
    <xf numFmtId="3" fontId="0" fillId="0" borderId="0"/>
    <xf numFmtId="0" fontId="38" fillId="0" borderId="21">
      <alignment horizontal="right"/>
    </xf>
    <xf numFmtId="0" fontId="89" fillId="0" borderId="25" applyNumberFormat="0" applyFill="0" applyAlignment="0" applyProtection="0">
      <alignment vertical="center"/>
    </xf>
    <xf numFmtId="0" fontId="90" fillId="0" borderId="18" applyNumberFormat="0" applyFill="0" applyAlignment="0" applyProtection="0">
      <alignment vertical="center"/>
    </xf>
    <xf numFmtId="0" fontId="0" fillId="0" borderId="0">
      <alignment horizontal="left"/>
    </xf>
    <xf numFmtId="0" fontId="50" fillId="38" borderId="1"/>
    <xf numFmtId="38" fontId="0" fillId="0" borderId="0" applyFont="0" applyFill="0" applyBorder="0" applyAlignment="0" applyProtection="0"/>
    <xf numFmtId="38" fontId="0" fillId="0" borderId="0"/>
    <xf numFmtId="40" fontId="0" fillId="0" borderId="0" applyFont="0" applyFill="0" applyBorder="0" applyAlignment="0" applyProtection="0"/>
    <xf numFmtId="40" fontId="0" fillId="0" borderId="0"/>
    <xf numFmtId="0" fontId="0" fillId="0" borderId="0" applyFont="0" applyFill="0" applyBorder="0" applyAlignment="0" applyProtection="0"/>
    <xf numFmtId="189" fontId="0" fillId="0" borderId="0" applyFont="0" applyFill="0" applyBorder="0" applyAlignment="0" applyProtection="0"/>
    <xf numFmtId="194" fontId="0" fillId="0" borderId="0" applyFont="0" applyFill="0" applyBorder="0" applyAlignment="0" applyProtection="0"/>
    <xf numFmtId="194" fontId="0" fillId="0" borderId="0"/>
    <xf numFmtId="195" fontId="0" fillId="0" borderId="0"/>
    <xf numFmtId="195" fontId="0" fillId="0" borderId="0" applyFont="0" applyFill="0" applyBorder="0" applyAlignment="0" applyProtection="0"/>
    <xf numFmtId="0" fontId="58" fillId="0" borderId="0" applyBorder="0"/>
    <xf numFmtId="0" fontId="58" fillId="0" borderId="0"/>
    <xf numFmtId="14" fontId="72" fillId="0" borderId="0">
      <alignment horizontal="center" wrapText="1"/>
      <protection locked="0"/>
    </xf>
    <xf numFmtId="14" fontId="72" fillId="0" borderId="0">
      <alignment horizontal="center" wrapText="1"/>
    </xf>
    <xf numFmtId="0" fontId="60" fillId="64" borderId="0"/>
    <xf numFmtId="9" fontId="0" fillId="0" borderId="0"/>
    <xf numFmtId="9" fontId="0" fillId="0" borderId="0" applyFont="0" applyFill="0" applyBorder="0" applyAlignment="0" applyProtection="0"/>
    <xf numFmtId="196" fontId="0" fillId="0" borderId="0" applyFont="0" applyFill="0" applyBorder="0" applyProtection="0"/>
    <xf numFmtId="196" fontId="0" fillId="0" borderId="0"/>
    <xf numFmtId="0" fontId="66" fillId="2" borderId="0">
      <alignment horizontal="left" vertical="top"/>
    </xf>
    <xf numFmtId="0" fontId="91" fillId="2" borderId="0">
      <alignment horizontal="center" vertical="top"/>
    </xf>
    <xf numFmtId="0" fontId="92" fillId="2" borderId="0">
      <alignment horizontal="left" vertical="top"/>
    </xf>
    <xf numFmtId="0" fontId="93" fillId="36" borderId="0">
      <alignment horizontal="center" vertical="center"/>
    </xf>
    <xf numFmtId="0" fontId="93" fillId="2" borderId="0">
      <alignment horizontal="left" vertical="center"/>
    </xf>
    <xf numFmtId="0" fontId="66" fillId="2" borderId="0">
      <alignment horizontal="right" vertical="top"/>
    </xf>
    <xf numFmtId="0" fontId="94" fillId="0" borderId="0" applyBorder="0"/>
    <xf numFmtId="0" fontId="94" fillId="0" borderId="0"/>
    <xf numFmtId="9" fontId="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197" fontId="0" fillId="0" borderId="0" applyFont="0" applyFill="0" applyBorder="0" applyAlignment="0" applyProtection="0"/>
    <xf numFmtId="197" fontId="0" fillId="0" borderId="0"/>
    <xf numFmtId="198" fontId="0" fillId="0" borderId="0" applyFont="0" applyFill="0" applyBorder="0" applyAlignment="0" applyProtection="0"/>
    <xf numFmtId="198" fontId="0" fillId="0" borderId="0"/>
    <xf numFmtId="0" fontId="38" fillId="0" borderId="21" applyNumberFormat="0" applyFill="0" applyProtection="0">
      <alignment horizontal="right"/>
    </xf>
    <xf numFmtId="0" fontId="15" fillId="0" borderId="0" applyBorder="0">
      <alignment vertical="center"/>
    </xf>
    <xf numFmtId="0" fontId="95" fillId="0" borderId="18" applyNumberFormat="0" applyFill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5" fillId="0" borderId="21">
      <alignment horizontal="center"/>
    </xf>
    <xf numFmtId="0" fontId="63" fillId="0" borderId="0"/>
    <xf numFmtId="0" fontId="96" fillId="0" borderId="28" applyNumberFormat="0" applyFill="0" applyProtection="0">
      <alignment horizontal="center"/>
    </xf>
    <xf numFmtId="0" fontId="96" fillId="0" borderId="28">
      <alignment horizontal="center"/>
    </xf>
    <xf numFmtId="0" fontId="53" fillId="62" borderId="0" applyNumberFormat="0" applyBorder="0" applyAlignment="0" applyProtection="0">
      <alignment vertical="center"/>
    </xf>
    <xf numFmtId="0" fontId="55" fillId="63" borderId="0" applyNumberFormat="0" applyBorder="0" applyAlignment="0" applyProtection="0">
      <alignment vertical="center"/>
    </xf>
    <xf numFmtId="0" fontId="57" fillId="42" borderId="0">
      <alignment vertical="center"/>
    </xf>
    <xf numFmtId="0" fontId="38" fillId="0" borderId="21" applyNumberFormat="0" applyFill="0" applyProtection="0">
      <alignment horizontal="left"/>
    </xf>
    <xf numFmtId="0" fontId="1" fillId="0" borderId="0"/>
    <xf numFmtId="199" fontId="0" fillId="0" borderId="0" applyFont="0" applyFill="0" applyBorder="0" applyAlignment="0" applyProtection="0"/>
    <xf numFmtId="0" fontId="38" fillId="0" borderId="0">
      <protection locked="0"/>
    </xf>
    <xf numFmtId="1" fontId="38" fillId="0" borderId="28" applyFill="0" applyProtection="0">
      <alignment horizontal="center"/>
    </xf>
    <xf numFmtId="0" fontId="97" fillId="0" borderId="0" applyNumberFormat="0" applyFill="0" applyBorder="0" applyAlignment="0" applyProtection="0"/>
    <xf numFmtId="0" fontId="47" fillId="0" borderId="0">
      <protection locked="0"/>
    </xf>
    <xf numFmtId="200" fontId="0" fillId="0" borderId="0" applyFon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/>
    <xf numFmtId="0" fontId="100" fillId="0" borderId="0">
      <protection locked="0"/>
    </xf>
    <xf numFmtId="0" fontId="97" fillId="0" borderId="0"/>
    <xf numFmtId="0" fontId="71" fillId="61" borderId="0" applyNumberFormat="0" applyBorder="0" applyAlignment="0" applyProtection="0">
      <alignment vertical="center"/>
    </xf>
    <xf numFmtId="0" fontId="66" fillId="0" borderId="0"/>
    <xf numFmtId="0" fontId="101" fillId="0" borderId="0">
      <alignment vertical="center"/>
    </xf>
    <xf numFmtId="0" fontId="38" fillId="0" borderId="0" applyNumberFormat="0" applyFont="0" applyFill="0" applyBorder="0" applyAlignment="0" applyProtection="0"/>
    <xf numFmtId="0" fontId="1" fillId="0" borderId="0">
      <alignment vertical="center"/>
    </xf>
    <xf numFmtId="0" fontId="102" fillId="0" borderId="0">
      <alignment vertical="center"/>
    </xf>
    <xf numFmtId="201" fontId="0" fillId="0" borderId="0" applyFont="0" applyFill="0" applyBorder="0" applyAlignment="0" applyProtection="0"/>
    <xf numFmtId="0" fontId="98" fillId="0" borderId="0"/>
    <xf numFmtId="202" fontId="0" fillId="0" borderId="0" applyFont="0" applyFill="0" applyBorder="0" applyAlignment="0" applyProtection="0">
      <alignment vertical="center"/>
    </xf>
    <xf numFmtId="0" fontId="85" fillId="41" borderId="0"/>
    <xf numFmtId="203" fontId="0" fillId="0" borderId="0" applyFont="0" applyFill="0" applyBorder="0" applyAlignment="0" applyProtection="0">
      <alignment vertical="center"/>
    </xf>
    <xf numFmtId="0" fontId="103" fillId="50" borderId="22" applyNumberFormat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60" fillId="59" borderId="0"/>
    <xf numFmtId="204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105" fillId="50" borderId="22" applyNumberFormat="0" applyAlignment="0" applyProtection="0">
      <alignment vertical="center"/>
    </xf>
    <xf numFmtId="0" fontId="96" fillId="0" borderId="28" applyNumberFormat="0" applyFill="0" applyProtection="0">
      <alignment horizontal="left"/>
    </xf>
    <xf numFmtId="205" fontId="0" fillId="0" borderId="0">
      <alignment vertical="center"/>
    </xf>
    <xf numFmtId="0" fontId="71" fillId="62" borderId="0" applyNumberFormat="0" applyBorder="0" applyAlignment="0" applyProtection="0">
      <alignment vertical="center"/>
    </xf>
    <xf numFmtId="1" fontId="38" fillId="0" borderId="28">
      <alignment horizontal="center"/>
    </xf>
    <xf numFmtId="0" fontId="96" fillId="0" borderId="28">
      <alignment horizontal="left"/>
    </xf>
    <xf numFmtId="200" fontId="0" fillId="0" borderId="0"/>
    <xf numFmtId="177" fontId="15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0" fillId="54" borderId="0"/>
    <xf numFmtId="0" fontId="71" fillId="57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38" fillId="0" borderId="21">
      <alignment horizontal="left"/>
    </xf>
    <xf numFmtId="0" fontId="80" fillId="0" borderId="0"/>
    <xf numFmtId="0" fontId="12" fillId="0" borderId="0">
      <alignment vertical="top"/>
    </xf>
    <xf numFmtId="0" fontId="106" fillId="0" borderId="0"/>
    <xf numFmtId="0" fontId="107" fillId="0" borderId="0"/>
  </cellStyleXfs>
  <cellXfs count="4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33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206" fontId="7" fillId="0" borderId="1" xfId="0" applyNumberFormat="1" applyFont="1" applyFill="1" applyBorder="1" applyAlignment="1">
      <alignment horizontal="center" vertical="center"/>
    </xf>
    <xf numFmtId="0" fontId="7" fillId="0" borderId="1" xfId="33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07" fontId="0" fillId="0" borderId="1" xfId="0" applyNumberForma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207" fontId="0" fillId="0" borderId="1" xfId="3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3" borderId="0" xfId="0" applyFill="1">
      <alignment vertical="center"/>
    </xf>
  </cellXfs>
  <cellStyles count="3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3 9" xfId="49"/>
    <cellStyle name="Accent1 6 2 3 2" xfId="50"/>
    <cellStyle name="输入 2 2 6 2 2 2" xfId="51"/>
    <cellStyle name="输出 3 4 4 2 6" xfId="52"/>
    <cellStyle name="_Book1_3 2 2 3" xfId="53"/>
    <cellStyle name="Accent6 26" xfId="54"/>
    <cellStyle name="_Book1 2 3" xfId="55"/>
    <cellStyle name="注释 3 5 3 3 4" xfId="56"/>
    <cellStyle name="Accent5 2 2 5" xfId="57"/>
    <cellStyle name="Header2 3 2 4 4" xfId="58"/>
    <cellStyle name="计算 3 2 3 3 3 2" xfId="59"/>
    <cellStyle name="20% - 强调文字颜色 3 2 3 3" xfId="60"/>
    <cellStyle name="常规 2 2 7 5" xfId="61"/>
    <cellStyle name="输出 2 3 9 5" xfId="62"/>
    <cellStyle name="汇总 2 12 3 2" xfId="63"/>
    <cellStyle name="差_表二--社区工作者队伍建设情况 2 3" xfId="64"/>
    <cellStyle name="_Book1_3 5 2" xfId="65"/>
    <cellStyle name="_Book1_Sheet1" xfId="66"/>
    <cellStyle name="差_Book1_2 2 5 3" xfId="67"/>
    <cellStyle name="20% - 强调文字颜色 2 3 6" xfId="68"/>
    <cellStyle name="Accent2 5 5 2" xfId="69"/>
    <cellStyle name="计算 3 4 4 5" xfId="70"/>
    <cellStyle name="注释 2 2 6 3 3 2" xfId="71"/>
    <cellStyle name="Accent5 - 60% 3 3 3" xfId="72"/>
    <cellStyle name="40% - 强调文字颜色 1 3 5" xfId="73"/>
    <cellStyle name="标题 2 2 3 2" xfId="74"/>
    <cellStyle name="Accent2 - 40%" xfId="75"/>
    <cellStyle name="40% - 强调文字颜色 2 2 3 2 2" xfId="76"/>
    <cellStyle name="20% - 强调文字颜色 4 2 4 3" xfId="77"/>
    <cellStyle name="常规 47 2 5" xfId="78"/>
    <cellStyle name="40% - 强调文字颜色 3 3 3 2" xfId="79"/>
    <cellStyle name="PSDate 2 3" xfId="80"/>
    <cellStyle name="Input [yellow] 2 6 2" xfId="81"/>
    <cellStyle name="常规 15 7 5 4" xfId="82"/>
    <cellStyle name="Accent3 - 40% 2 2 3" xfId="83"/>
    <cellStyle name="20% - 强调文字颜色 1 2 2 2 2 4" xfId="84"/>
    <cellStyle name="20% - 强调文字颜色 2 2 3 2 2 2" xfId="85"/>
    <cellStyle name="解释性文本 2 3 2 4" xfId="86"/>
    <cellStyle name="20% - 强调文字颜色 5 2 3 5" xfId="87"/>
    <cellStyle name="差表二--社区工作者队伍建设情况Book1" xfId="88"/>
    <cellStyle name="常规 8 4 6 2" xfId="89"/>
    <cellStyle name="输出 2 8 5" xfId="90"/>
    <cellStyle name="Accent3 5 2 3 2 2" xfId="91"/>
    <cellStyle name="60% - 强调文字颜色 2 3" xfId="92"/>
    <cellStyle name="Accent6 - 60% 2 4" xfId="93"/>
    <cellStyle name="_ET_STYLE_NoName_00__Sheet3" xfId="94"/>
    <cellStyle name="汇总 3 3 6 2 3" xfId="95"/>
    <cellStyle name="40% - 强调文字颜色 3 2_巴伦台镇2016年1-3月第一季度" xfId="96"/>
    <cellStyle name="_ET_STYLE_NoName_00__Book1_1 5" xfId="97"/>
    <cellStyle name="60% - 强调文字颜色 2 2 2 2" xfId="98"/>
    <cellStyle name="60% - 强调文字颜色 6 2 3 6" xfId="99"/>
    <cellStyle name="20% - 强调文字颜色 5 2 3 3" xfId="100"/>
    <cellStyle name="40% - 强调文字颜色 3 2 2 2 5" xfId="101"/>
    <cellStyle name="40% - 强调文字颜色 6 2 2 2 3 2" xfId="102"/>
    <cellStyle name="6mal 2 3" xfId="103"/>
    <cellStyle name="好_表二--社区工作者队伍建设情况 2 9" xfId="104"/>
    <cellStyle name="差 2 3 2" xfId="105"/>
    <cellStyle name="Accent1 - 40% 2 4 2" xfId="106"/>
    <cellStyle name="Dollar (zero dec) 2 2" xfId="107"/>
    <cellStyle name="20% - 强调文字颜色 3 3" xfId="108"/>
    <cellStyle name="tHVAC Equipment (3)" xfId="109"/>
    <cellStyle name="_ET_STYLE_NoName_00__Book1 2 2" xfId="110"/>
    <cellStyle name="Accent3 - 60% 2 2 3 2" xfId="111"/>
    <cellStyle name="强调 3 2 2 2 3 4" xfId="112"/>
    <cellStyle name="输入 3 3 4 3 4" xfId="113"/>
    <cellStyle name="sstot 2 2 2" xfId="114"/>
    <cellStyle name="_弱电系统设备配置报价清单" xfId="115"/>
    <cellStyle name="Accent4 2 7" xfId="116"/>
    <cellStyle name="ColLevel0" xfId="117"/>
    <cellStyle name="表标题 2 3 2" xfId="118"/>
    <cellStyle name="警告文本 2 2 2 2 4" xfId="119"/>
    <cellStyle name="Accent3 - 20%" xfId="120"/>
    <cellStyle name="_Book1_1" xfId="121"/>
    <cellStyle name="标题1" xfId="122"/>
    <cellStyle name="20% - 强调文字颜色 4 2 2 2 3" xfId="123"/>
    <cellStyle name="20% - 强调文字颜色 4 3" xfId="124"/>
    <cellStyle name="20% - 强调文字颜色 6 2 2 3 2" xfId="125"/>
    <cellStyle name="_Book1_1_Sheet1" xfId="126"/>
    <cellStyle name="千位分隔 16 2 6" xfId="127"/>
    <cellStyle name="货币 2 2 2" xfId="128"/>
    <cellStyle name="检查单元格 2 3" xfId="129"/>
    <cellStyle name="货币 2 2 3" xfId="130"/>
    <cellStyle name="40% - 强调文字颜色 1 2 7" xfId="131"/>
    <cellStyle name="60% - 强调文字颜色 5 2 7" xfId="132"/>
    <cellStyle name="Accent6 27" xfId="133"/>
    <cellStyle name="Linked Cells 2" xfId="134"/>
    <cellStyle name="6mal 2" xfId="135"/>
    <cellStyle name="Linked Cells 3" xfId="136"/>
    <cellStyle name="PSSpacer 6 2" xfId="137"/>
    <cellStyle name="Accent5 - 20% 2 5" xfId="138"/>
    <cellStyle name="PSDec 3 4" xfId="139"/>
    <cellStyle name="Accent5 - 20% 2 6" xfId="140"/>
    <cellStyle name="好表二--社区工作者队伍建设情况" xfId="141"/>
    <cellStyle name="货币 2 3 3 3" xfId="142"/>
    <cellStyle name="强调文字颜色 2 2 3 2 4" xfId="143"/>
    <cellStyle name="40% - 强调文字颜色 2 2 2 2 3" xfId="144"/>
    <cellStyle name="60% - 强调文字颜色 1 2 2 3 3" xfId="145"/>
    <cellStyle name="20% - 强调文字颜色 3 2 2 2 3" xfId="146"/>
    <cellStyle name="常规 93 3" xfId="147"/>
    <cellStyle name="Currency!!!GO" xfId="148"/>
    <cellStyle name="常规 6 29" xfId="149"/>
    <cellStyle name="Accent2 - 40% 2 6" xfId="150"/>
    <cellStyle name="标题 6 2 2" xfId="151"/>
    <cellStyle name="输出 2 3 3 8 2 3" xfId="152"/>
    <cellStyle name="Percent [2] 5 2" xfId="153"/>
    <cellStyle name="计算 2 3 3 4 2 2 4" xfId="154"/>
    <cellStyle name="强调 1 3 2 2 2 4" xfId="155"/>
    <cellStyle name="60% - 强调文字颜色 2 2 2 2 3" xfId="156"/>
    <cellStyle name="20% - 强调文字颜色 1 2 2 2 3" xfId="157"/>
    <cellStyle name="60% - 强调文字颜色 4 2 3 4 2" xfId="158"/>
    <cellStyle name="Accent1 - 20% 2 6" xfId="159"/>
    <cellStyle name="Accent5 - 60% 8" xfId="160"/>
    <cellStyle name="20% - 强调文字颜色 2 2 2 2 3" xfId="161"/>
    <cellStyle name="常规 2 4 10" xfId="162"/>
    <cellStyle name="args.style 3" xfId="163"/>
    <cellStyle name="标题 1 3" xfId="164"/>
    <cellStyle name="60% - 强调文字颜色 1 2 3 2 2" xfId="165"/>
    <cellStyle name="常规 10 16 2 5" xfId="166"/>
    <cellStyle name="Accent2 2 7" xfId="167"/>
    <cellStyle name="PSInt 3 2 2" xfId="168"/>
    <cellStyle name="Accent3 27" xfId="169"/>
    <cellStyle name="Accent6 - 20% 7" xfId="170"/>
    <cellStyle name="链接单元格 2 3 2 4" xfId="171"/>
    <cellStyle name="no dec" xfId="172"/>
    <cellStyle name="no dec 2" xfId="173"/>
    <cellStyle name="40% - 强调文字颜色 1 2 2 2 3" xfId="174"/>
    <cellStyle name="Accent5 5 7" xfId="175"/>
    <cellStyle name="常规 7 20 2 3" xfId="176"/>
    <cellStyle name="标题 1 2" xfId="177"/>
    <cellStyle name="60% - 强调文字颜色 3 2 7" xfId="178"/>
    <cellStyle name="常规 2 4 3" xfId="179"/>
    <cellStyle name="常规 2 5 3" xfId="180"/>
    <cellStyle name="常规 2 3 3 3 2 2" xfId="181"/>
    <cellStyle name="解释性文本 3" xfId="182"/>
    <cellStyle name="常规 11 2 2 7" xfId="183"/>
    <cellStyle name="强调文字颜色 1 2 2" xfId="184"/>
    <cellStyle name="汇总 2 2 3 2 2 7" xfId="185"/>
    <cellStyle name="Accent6 - 40% 3 2 2" xfId="186"/>
    <cellStyle name="链接单元格 2 2 2 8" xfId="187"/>
    <cellStyle name="强调文字颜色 1 3" xfId="188"/>
    <cellStyle name="货币[0] 2 2 2" xfId="189"/>
    <cellStyle name="Comma!!!GO" xfId="190"/>
    <cellStyle name="货币[0] 2 2 3" xfId="191"/>
    <cellStyle name="40% - 强调文字颜色 6 2 2 2 3" xfId="192"/>
    <cellStyle name="常规 8 20 2 3" xfId="193"/>
    <cellStyle name="Header1 2 2" xfId="194"/>
    <cellStyle name="Header1 2 3" xfId="195"/>
    <cellStyle name="args.style 2 3" xfId="196"/>
    <cellStyle name="ColLevel_0" xfId="197"/>
    <cellStyle name="Book13" xfId="198"/>
    <cellStyle name="comma zerodec 2" xfId="199"/>
    <cellStyle name="60% - 强调文字颜色 3 3 4" xfId="200"/>
    <cellStyle name="好 2 7" xfId="201"/>
    <cellStyle name="60% - 强调文字颜色 3 2 2 2 3" xfId="202"/>
    <cellStyle name="昗弨_Pacific Region P&amp;L" xfId="203"/>
    <cellStyle name="标题 3 2 2 2 2 2 2" xfId="204"/>
    <cellStyle name="60% - 强调文字颜色 4 2 2 2 3" xfId="205"/>
    <cellStyle name="60% - 强调文字颜色 4 2 3 4" xfId="206"/>
    <cellStyle name="PSDec 7" xfId="207"/>
    <cellStyle name="60% - 强调文字颜色 5 2 2 2 3" xfId="208"/>
    <cellStyle name="适中 2" xfId="209"/>
    <cellStyle name="适中 3" xfId="210"/>
    <cellStyle name="60% - 强调文字颜色 6 2 2 2 3" xfId="211"/>
    <cellStyle name="Currency1 2" xfId="212"/>
    <cellStyle name="60% - 强调文字颜色 6 2 3 4" xfId="213"/>
    <cellStyle name="Percent [2] 2 6" xfId="214"/>
    <cellStyle name="强调文字颜色 3 2 2 2 5" xfId="215"/>
    <cellStyle name="Accent6 - 60% 8" xfId="216"/>
    <cellStyle name="警告文本 3 3" xfId="217"/>
    <cellStyle name="好_Book1_2 3 2 6" xfId="218"/>
    <cellStyle name="强调文字颜色 6 2 2 2 8" xfId="219"/>
    <cellStyle name="Date 3" xfId="220"/>
    <cellStyle name="Currency [0]_!!!GO" xfId="221"/>
    <cellStyle name="per.style" xfId="222"/>
    <cellStyle name="Normal - Style1 2 4" xfId="223"/>
    <cellStyle name="日期 9" xfId="224"/>
    <cellStyle name="Date 5" xfId="225"/>
    <cellStyle name="comma zerodec 2 3" xfId="226"/>
    <cellStyle name="强调 2 2 4 3" xfId="227"/>
    <cellStyle name="强调文字颜色 6 2 3 8" xfId="228"/>
    <cellStyle name="标题 4 2 2" xfId="229"/>
    <cellStyle name="args.style 2 4" xfId="230"/>
    <cellStyle name="强调文字颜色 2 3 6" xfId="231"/>
    <cellStyle name="常规 81 4" xfId="232"/>
    <cellStyle name="标题 4 2 3 5" xfId="233"/>
    <cellStyle name="Mon閠aire!!!GO" xfId="234"/>
    <cellStyle name="Dollar (zero dec) 2 3" xfId="235"/>
    <cellStyle name="Accent3 - 40% 2 6" xfId="236"/>
    <cellStyle name="Input Cells 4" xfId="237"/>
    <cellStyle name="Accent3 - 60% 2 7" xfId="238"/>
    <cellStyle name="Moneda [0]96 Risk" xfId="239"/>
    <cellStyle name="Grey 2 2" xfId="240"/>
    <cellStyle name="货币[0] 2 4 5" xfId="241"/>
    <cellStyle name="PSHeading 2 2" xfId="242"/>
    <cellStyle name="Accent6 - 40% 7" xfId="243"/>
    <cellStyle name="Normal - Style1 2 3" xfId="244"/>
    <cellStyle name="千位 方正PC" xfId="245"/>
    <cellStyle name="Input Cells 5" xfId="246"/>
    <cellStyle name="烹拳 [0]_97MBO" xfId="247"/>
    <cellStyle name="Comma [0]!!!GO" xfId="248"/>
    <cellStyle name="Comma [0]_!!!GO" xfId="249"/>
    <cellStyle name="Comma_!!!GO" xfId="250"/>
    <cellStyle name="Currency_!!!GO" xfId="251"/>
    <cellStyle name="Currency1" xfId="252"/>
    <cellStyle name="PSChar" xfId="253"/>
    <cellStyle name="Grey 2 3" xfId="254"/>
    <cellStyle name="差Book11Book1" xfId="255"/>
    <cellStyle name="PSSpacer 7" xfId="256"/>
    <cellStyle name="日期 7" xfId="257"/>
    <cellStyle name="货币 2 14" xfId="258"/>
    <cellStyle name="PSDate 7" xfId="259"/>
    <cellStyle name="标题 3 2 2 2 3" xfId="260"/>
    <cellStyle name="好Book1Book1" xfId="261"/>
    <cellStyle name="标题 3 2 3 4" xfId="262"/>
    <cellStyle name="PSInt 7" xfId="263"/>
    <cellStyle name="编号 2 3" xfId="264"/>
    <cellStyle name="标题 1 2 2 2 3" xfId="265"/>
    <cellStyle name="标题 2 2 3 5" xfId="266"/>
    <cellStyle name="PSChar 7" xfId="267"/>
    <cellStyle name="Input [yellow] 5 3" xfId="268"/>
    <cellStyle name="Millares [0]_96 Risk" xfId="269"/>
    <cellStyle name="Millares [0]96 Risk" xfId="270"/>
    <cellStyle name="Millares_96 Risk" xfId="271"/>
    <cellStyle name="Millares96 Risk" xfId="272"/>
    <cellStyle name="Milliers_!!!GO" xfId="273"/>
    <cellStyle name="Moneda [0]_96 Risk" xfId="274"/>
    <cellStyle name="Moneda_96 Risk" xfId="275"/>
    <cellStyle name="Moneda96 Risk" xfId="276"/>
    <cellStyle name="Mon閠aire [0]!!!GO" xfId="277"/>
    <cellStyle name="Mon閠aire [0]_!!!GO" xfId="278"/>
    <cellStyle name="New Times Roman" xfId="279"/>
    <cellStyle name="New Times Roman 2" xfId="280"/>
    <cellStyle name="per.style 2" xfId="281"/>
    <cellStyle name="per.style 2 4" xfId="282"/>
    <cellStyle name="强调 2 2 11" xfId="283"/>
    <cellStyle name="Percent!!!GO" xfId="284"/>
    <cellStyle name="Percent_!!!GO" xfId="285"/>
    <cellStyle name="Pourcentage_pldt" xfId="286"/>
    <cellStyle name="Pourcentagepldt" xfId="287"/>
    <cellStyle name="S0" xfId="288"/>
    <cellStyle name="S1" xfId="289"/>
    <cellStyle name="S2" xfId="290"/>
    <cellStyle name="S3" xfId="291"/>
    <cellStyle name="S4" xfId="292"/>
    <cellStyle name="S5" xfId="293"/>
    <cellStyle name="Standard_AREAS" xfId="294"/>
    <cellStyle name="StandardAREAS" xfId="295"/>
    <cellStyle name="百分比 2 6" xfId="296"/>
    <cellStyle name="百分比 5" xfId="297"/>
    <cellStyle name="捠壿 [0.00]_Region Orders (2)" xfId="298"/>
    <cellStyle name="捠壿 [0.00]Region Orders (2)" xfId="299"/>
    <cellStyle name="捠壿_Region Orders (2)" xfId="300"/>
    <cellStyle name="捠壿Region Orders (2)" xfId="301"/>
    <cellStyle name="编号" xfId="302"/>
    <cellStyle name="常规 71 5 3" xfId="303"/>
    <cellStyle name="标题 2 2 2 2 3" xfId="304"/>
    <cellStyle name="标题 4 2 2 2 3" xfId="305"/>
    <cellStyle name="标题 5 3 3" xfId="306"/>
    <cellStyle name="标题1 2 2" xfId="307"/>
    <cellStyle name="表标题 2 7" xfId="308"/>
    <cellStyle name="部门" xfId="309"/>
    <cellStyle name="部门 2 2" xfId="310"/>
    <cellStyle name="强调文字颜色 3 3 3 3" xfId="311"/>
    <cellStyle name="强调文字颜色 6 2 4 4" xfId="312"/>
    <cellStyle name="差Book1" xfId="313"/>
    <cellStyle name="商品名称 2 2 2" xfId="314"/>
    <cellStyle name="常规 101" xfId="315"/>
    <cellStyle name="霓付_97MBO" xfId="316"/>
    <cellStyle name="常规 11 3 4 2" xfId="317"/>
    <cellStyle name="数量 2 2 3" xfId="318"/>
    <cellStyle name="分级显示行_1_Book1" xfId="319"/>
    <cellStyle name="常规 78 2 4" xfId="320"/>
    <cellStyle name="千分位[0]_ 白土" xfId="321"/>
    <cellStyle name="分级显示列_1_Book1" xfId="322"/>
    <cellStyle name="钎霖_laroux" xfId="323"/>
    <cellStyle name="常规 34 2 6" xfId="324"/>
    <cellStyle name="分级显示行1Book1" xfId="325"/>
    <cellStyle name="强调文字颜色 1 2 3 2 2" xfId="326"/>
    <cellStyle name="常规 27 8" xfId="327"/>
    <cellStyle name="常规 35 7" xfId="328"/>
    <cellStyle name="常规 44 2 2" xfId="329"/>
    <cellStyle name="常规 62 9" xfId="330"/>
    <cellStyle name="常规 73 2" xfId="331"/>
    <cellStyle name="霓付 [0]_97MBO" xfId="332"/>
    <cellStyle name="分级显示列1Book1" xfId="333"/>
    <cellStyle name="货币[0] 5" xfId="334"/>
    <cellStyle name="好Book11" xfId="335"/>
    <cellStyle name="货币[0] 2 11" xfId="336"/>
    <cellStyle name="检查单元格 3" xfId="337"/>
    <cellStyle name="汇总 2 2 2 4 2 2 3" xfId="338"/>
    <cellStyle name="汇总 2 2 2 4 3 3 3" xfId="339"/>
    <cellStyle name="强调 1 2 11" xfId="340"/>
    <cellStyle name="烹拳_97MBO" xfId="341"/>
    <cellStyle name="千位分隔 16 15" xfId="342"/>
    <cellStyle name="检查单元格 2 3 2 7" xfId="343"/>
    <cellStyle name="借出原因 2" xfId="344"/>
    <cellStyle name="货币 2 16" xfId="345"/>
    <cellStyle name="强调文字颜色 3 2 3 2 7" xfId="346"/>
    <cellStyle name="数量 9" xfId="347"/>
    <cellStyle name="借出原因 9" xfId="348"/>
    <cellStyle name="千分位[0]laroux" xfId="349"/>
    <cellStyle name="千位分隔 2" xfId="350"/>
    <cellStyle name="千位分隔 2 2" xfId="351"/>
    <cellStyle name="强调 3 13" xfId="352"/>
    <cellStyle name="强调文字颜色 2 2 2 2 8" xfId="353"/>
    <cellStyle name="强调文字颜色 4 2 3 8" xfId="354"/>
    <cellStyle name="商品名称 9" xfId="355"/>
    <cellStyle name="昗弨Pacific Region P&amp;L" xfId="356"/>
    <cellStyle name="样式 1 2 5" xfId="357"/>
    <cellStyle name="표준_0N-HANDLING " xfId="358"/>
    <cellStyle name="链接单元格 3 9" xfId="359"/>
  </cellStyles>
  <tableStyles count="0" defaultTableStyle="TableStyleMedium9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showZeros="0" showOutlineSymbols="0" topLeftCell="B65536" workbookViewId="0">
      <selection activeCell="A1" sqref="A1"/>
    </sheetView>
  </sheetViews>
  <sheetFormatPr defaultColWidth="8.875" defaultRowHeight="14.25"/>
  <sheetData/>
  <pageMargins left="0.75" right="0.75" top="1" bottom="1" header="0.5" footer="0.5"/>
  <pageSetup paperSize="9" firstPageNumber="4294963191" orientation="portrait" useFirstPageNumber="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2"/>
  <sheetViews>
    <sheetView workbookViewId="0">
      <selection activeCell="E5" sqref="E5"/>
    </sheetView>
  </sheetViews>
  <sheetFormatPr defaultColWidth="8.875" defaultRowHeight="14.25"/>
  <cols>
    <col min="1" max="1" width="5.25" customWidth="1"/>
    <col min="2" max="2" width="23.75" customWidth="1"/>
    <col min="3" max="3" width="13.25" customWidth="1"/>
    <col min="4" max="4" width="16.75" customWidth="1"/>
    <col min="5" max="5" width="18.125" customWidth="1"/>
  </cols>
  <sheetData>
    <row r="1" ht="42" customHeight="1" spans="1:5">
      <c r="A1" s="18" t="s">
        <v>0</v>
      </c>
      <c r="B1" s="18"/>
      <c r="C1" s="18"/>
      <c r="D1" s="18"/>
      <c r="E1" s="18"/>
    </row>
    <row r="2" ht="22.5" customHeight="1" spans="1:5">
      <c r="A2" s="42" t="s">
        <v>1</v>
      </c>
      <c r="B2" s="43"/>
      <c r="C2" s="43"/>
      <c r="D2" s="42" t="s">
        <v>2</v>
      </c>
      <c r="E2" s="43"/>
    </row>
    <row r="3" ht="18" customHeight="1" spans="1:5">
      <c r="A3" s="22" t="s">
        <v>3</v>
      </c>
      <c r="B3" s="22" t="s">
        <v>4</v>
      </c>
      <c r="C3" s="22" t="s">
        <v>5</v>
      </c>
      <c r="D3" s="22"/>
      <c r="E3" s="22" t="s">
        <v>6</v>
      </c>
    </row>
    <row r="4" ht="18" customHeight="1" spans="1:5">
      <c r="A4" s="22"/>
      <c r="B4" s="22"/>
      <c r="C4" s="22" t="s">
        <v>7</v>
      </c>
      <c r="D4" s="22" t="s">
        <v>8</v>
      </c>
      <c r="E4" s="22"/>
    </row>
    <row r="5" ht="26.1" customHeight="1" spans="1:15">
      <c r="A5" s="22">
        <v>1</v>
      </c>
      <c r="B5" s="22" t="s">
        <v>9</v>
      </c>
      <c r="C5" s="23">
        <v>377</v>
      </c>
      <c r="D5" s="23">
        <v>675</v>
      </c>
      <c r="E5" s="23">
        <f>D5*200</f>
        <v>135000</v>
      </c>
      <c r="G5" s="27"/>
      <c r="H5" s="27"/>
      <c r="I5" s="27"/>
      <c r="J5" s="27"/>
      <c r="K5" s="27"/>
      <c r="L5" s="27"/>
      <c r="M5" s="27"/>
      <c r="N5" s="27"/>
      <c r="O5" s="27"/>
    </row>
    <row r="6" ht="26.1" customHeight="1" spans="1:15">
      <c r="A6" s="22">
        <v>2</v>
      </c>
      <c r="B6" s="25" t="s">
        <v>10</v>
      </c>
      <c r="C6" s="23">
        <v>177</v>
      </c>
      <c r="D6" s="23">
        <v>398</v>
      </c>
      <c r="E6" s="23">
        <f t="shared" ref="E6:E23" si="0">D6*200</f>
        <v>79600</v>
      </c>
      <c r="F6" s="44"/>
      <c r="G6" s="27"/>
      <c r="H6" s="27"/>
      <c r="I6" s="27"/>
      <c r="J6" s="27"/>
      <c r="K6" s="27"/>
      <c r="L6" s="27"/>
      <c r="M6" s="27"/>
      <c r="N6" s="27"/>
      <c r="O6" s="27"/>
    </row>
    <row r="7" ht="26.1" customHeight="1" spans="1:15">
      <c r="A7" s="22">
        <v>3</v>
      </c>
      <c r="B7" s="22" t="s">
        <v>11</v>
      </c>
      <c r="C7" s="26">
        <v>393</v>
      </c>
      <c r="D7" s="26">
        <v>669</v>
      </c>
      <c r="E7" s="23">
        <f t="shared" si="0"/>
        <v>133800</v>
      </c>
      <c r="G7" s="27"/>
      <c r="H7" s="27"/>
      <c r="I7" s="36"/>
      <c r="J7" s="27"/>
      <c r="K7" s="27"/>
      <c r="L7" s="27"/>
      <c r="M7" s="27"/>
      <c r="N7" s="27"/>
      <c r="O7" s="27"/>
    </row>
    <row r="8" ht="26.1" customHeight="1" spans="1:15">
      <c r="A8" s="22">
        <v>4</v>
      </c>
      <c r="B8" s="22" t="s">
        <v>12</v>
      </c>
      <c r="C8" s="23">
        <v>205</v>
      </c>
      <c r="D8" s="23">
        <v>318</v>
      </c>
      <c r="E8" s="23">
        <f t="shared" si="0"/>
        <v>63600</v>
      </c>
      <c r="G8" s="27"/>
      <c r="H8" s="27"/>
      <c r="I8" s="27"/>
      <c r="J8" s="27"/>
      <c r="K8" s="27"/>
      <c r="L8" s="27"/>
      <c r="M8" s="27"/>
      <c r="N8" s="27"/>
      <c r="O8" s="27"/>
    </row>
    <row r="9" ht="26.1" customHeight="1" spans="1:15">
      <c r="A9" s="22">
        <v>5</v>
      </c>
      <c r="B9" s="22" t="s">
        <v>13</v>
      </c>
      <c r="C9" s="23">
        <v>683</v>
      </c>
      <c r="D9" s="23">
        <v>1589</v>
      </c>
      <c r="E9" s="23">
        <f t="shared" si="0"/>
        <v>317800</v>
      </c>
      <c r="G9" s="27"/>
      <c r="H9" s="27"/>
      <c r="I9" s="27"/>
      <c r="J9" s="27"/>
      <c r="K9" s="27"/>
      <c r="L9" s="27"/>
      <c r="M9" s="27"/>
      <c r="N9" s="27"/>
      <c r="O9" s="27"/>
    </row>
    <row r="10" ht="26.1" customHeight="1" spans="1:15">
      <c r="A10" s="22">
        <v>6</v>
      </c>
      <c r="B10" s="22" t="s">
        <v>14</v>
      </c>
      <c r="C10" s="23">
        <v>581</v>
      </c>
      <c r="D10" s="23">
        <v>1449</v>
      </c>
      <c r="E10" s="23">
        <f t="shared" si="0"/>
        <v>289800</v>
      </c>
      <c r="G10" s="27"/>
      <c r="H10" s="27"/>
      <c r="I10" s="27"/>
      <c r="J10" s="27"/>
      <c r="K10" s="27"/>
      <c r="L10" s="27"/>
      <c r="M10" s="27"/>
      <c r="N10" s="27"/>
      <c r="O10" s="27"/>
    </row>
    <row r="11" ht="26.1" customHeight="1" spans="1:15">
      <c r="A11" s="22">
        <v>7</v>
      </c>
      <c r="B11" s="22" t="s">
        <v>15</v>
      </c>
      <c r="C11" s="26">
        <v>196</v>
      </c>
      <c r="D11" s="26">
        <v>448</v>
      </c>
      <c r="E11" s="23">
        <f t="shared" si="0"/>
        <v>89600</v>
      </c>
      <c r="G11" s="27"/>
      <c r="H11" s="27"/>
      <c r="I11" s="36"/>
      <c r="J11" s="36"/>
      <c r="K11" s="36"/>
      <c r="L11" s="36"/>
      <c r="M11" s="36"/>
      <c r="N11" s="36"/>
      <c r="O11" s="36"/>
    </row>
    <row r="12" ht="26.1" customHeight="1" spans="1:15">
      <c r="A12" s="22">
        <v>8</v>
      </c>
      <c r="B12" s="22" t="s">
        <v>16</v>
      </c>
      <c r="C12" s="23">
        <v>137</v>
      </c>
      <c r="D12" s="23">
        <v>276</v>
      </c>
      <c r="E12" s="23">
        <f t="shared" si="0"/>
        <v>55200</v>
      </c>
      <c r="F12" s="44"/>
      <c r="G12" s="27"/>
      <c r="H12" s="27"/>
      <c r="I12" s="27"/>
      <c r="J12" s="27"/>
      <c r="K12" s="27"/>
      <c r="L12" s="27"/>
      <c r="M12" s="27"/>
      <c r="N12" s="27"/>
      <c r="O12" s="27"/>
    </row>
    <row r="13" ht="26.1" customHeight="1" spans="1:15">
      <c r="A13" s="22">
        <v>9</v>
      </c>
      <c r="B13" s="22" t="s">
        <v>17</v>
      </c>
      <c r="C13" s="23">
        <v>241</v>
      </c>
      <c r="D13" s="23">
        <v>368</v>
      </c>
      <c r="E13" s="23">
        <f t="shared" si="0"/>
        <v>73600</v>
      </c>
      <c r="G13" s="27"/>
      <c r="H13" s="27"/>
      <c r="I13" s="27"/>
      <c r="J13" s="27"/>
      <c r="K13" s="27"/>
      <c r="L13" s="27"/>
      <c r="M13" s="27"/>
      <c r="N13" s="27"/>
      <c r="O13" s="27"/>
    </row>
    <row r="14" ht="26.1" customHeight="1" spans="1:15">
      <c r="A14" s="22">
        <v>10</v>
      </c>
      <c r="B14" s="22" t="s">
        <v>18</v>
      </c>
      <c r="C14" s="23">
        <v>107</v>
      </c>
      <c r="D14" s="23">
        <v>258</v>
      </c>
      <c r="E14" s="23">
        <f t="shared" si="0"/>
        <v>51600</v>
      </c>
      <c r="G14" s="27"/>
      <c r="H14" s="27"/>
      <c r="I14" s="27"/>
      <c r="J14" s="27"/>
      <c r="K14" s="27"/>
      <c r="L14" s="27"/>
      <c r="M14" s="27"/>
      <c r="N14" s="27"/>
      <c r="O14" s="27"/>
    </row>
    <row r="15" ht="26.1" customHeight="1" spans="1:15">
      <c r="A15" s="22">
        <v>11</v>
      </c>
      <c r="B15" s="22" t="s">
        <v>19</v>
      </c>
      <c r="C15" s="23">
        <v>285</v>
      </c>
      <c r="D15" s="23">
        <v>538</v>
      </c>
      <c r="E15" s="23">
        <f t="shared" si="0"/>
        <v>107600</v>
      </c>
      <c r="G15" s="27"/>
      <c r="H15" s="27"/>
      <c r="I15" s="27"/>
      <c r="J15" s="27"/>
      <c r="K15" s="27"/>
      <c r="L15" s="27"/>
      <c r="M15" s="27"/>
      <c r="N15" s="27"/>
      <c r="O15" s="27"/>
    </row>
    <row r="16" ht="26.1" customHeight="1" spans="1:15">
      <c r="A16" s="22">
        <v>12</v>
      </c>
      <c r="B16" s="22" t="s">
        <v>20</v>
      </c>
      <c r="C16" s="23">
        <v>115</v>
      </c>
      <c r="D16" s="23">
        <v>235</v>
      </c>
      <c r="E16" s="23">
        <f t="shared" si="0"/>
        <v>47000</v>
      </c>
      <c r="G16" s="27"/>
      <c r="H16" s="27"/>
      <c r="I16" s="27"/>
      <c r="J16" s="27"/>
      <c r="K16" s="27"/>
      <c r="L16" s="27"/>
      <c r="M16" s="27"/>
      <c r="N16" s="27"/>
      <c r="O16" s="27"/>
    </row>
    <row r="17" ht="26.1" customHeight="1" spans="1:15">
      <c r="A17" s="22">
        <v>13</v>
      </c>
      <c r="B17" s="22" t="s">
        <v>21</v>
      </c>
      <c r="C17" s="23">
        <v>76</v>
      </c>
      <c r="D17" s="23">
        <v>208</v>
      </c>
      <c r="E17" s="23">
        <f t="shared" si="0"/>
        <v>41600</v>
      </c>
      <c r="G17" s="27"/>
      <c r="H17" s="27"/>
      <c r="I17" s="27"/>
      <c r="J17" s="27"/>
      <c r="K17" s="27"/>
      <c r="L17" s="27"/>
      <c r="M17" s="27"/>
      <c r="N17" s="27"/>
      <c r="O17" s="27"/>
    </row>
    <row r="18" ht="26.1" customHeight="1" spans="1:15">
      <c r="A18" s="22">
        <v>14</v>
      </c>
      <c r="B18" s="22" t="s">
        <v>22</v>
      </c>
      <c r="C18" s="23">
        <v>132</v>
      </c>
      <c r="D18" s="23">
        <v>198</v>
      </c>
      <c r="E18" s="23">
        <f t="shared" si="0"/>
        <v>39600</v>
      </c>
      <c r="G18" s="27"/>
      <c r="H18" s="27"/>
      <c r="I18" s="27"/>
      <c r="J18" s="27"/>
      <c r="K18" s="27"/>
      <c r="L18" s="27"/>
      <c r="M18" s="27"/>
      <c r="N18" s="27"/>
      <c r="O18" s="27"/>
    </row>
    <row r="19" ht="26.1" customHeight="1" spans="1:15">
      <c r="A19" s="22">
        <v>15</v>
      </c>
      <c r="B19" s="22" t="s">
        <v>23</v>
      </c>
      <c r="C19" s="23">
        <v>25</v>
      </c>
      <c r="D19" s="23">
        <v>72</v>
      </c>
      <c r="E19" s="23">
        <f t="shared" si="0"/>
        <v>14400</v>
      </c>
      <c r="G19" s="27"/>
      <c r="H19" s="27"/>
      <c r="I19" s="27"/>
      <c r="J19" s="27"/>
      <c r="K19" s="27"/>
      <c r="L19" s="27"/>
      <c r="M19" s="27"/>
      <c r="N19" s="27"/>
      <c r="O19" s="27"/>
    </row>
    <row r="20" ht="26.1" customHeight="1" spans="1:15">
      <c r="A20" s="22">
        <v>16</v>
      </c>
      <c r="B20" s="28" t="s">
        <v>24</v>
      </c>
      <c r="C20" s="29">
        <v>14</v>
      </c>
      <c r="D20" s="23">
        <v>14</v>
      </c>
      <c r="E20" s="23">
        <f t="shared" si="0"/>
        <v>2800</v>
      </c>
      <c r="G20" s="27"/>
      <c r="H20" s="27"/>
      <c r="I20" s="27"/>
      <c r="J20" s="27"/>
      <c r="K20" s="27"/>
      <c r="L20" s="27"/>
      <c r="M20" s="27"/>
      <c r="N20" s="35"/>
      <c r="O20" s="36"/>
    </row>
    <row r="21" ht="26.1" customHeight="1" spans="1:15">
      <c r="A21" s="22">
        <v>17</v>
      </c>
      <c r="B21" s="28" t="s">
        <v>25</v>
      </c>
      <c r="C21" s="23">
        <v>4</v>
      </c>
      <c r="D21" s="23">
        <v>12</v>
      </c>
      <c r="E21" s="23">
        <f t="shared" si="0"/>
        <v>2400</v>
      </c>
      <c r="G21" s="27"/>
      <c r="H21" s="27"/>
      <c r="I21" s="27"/>
      <c r="J21" s="36"/>
      <c r="K21" s="36"/>
      <c r="L21" s="27"/>
      <c r="M21" s="27"/>
      <c r="N21" s="36"/>
      <c r="O21" s="36"/>
    </row>
    <row r="22" ht="26.1" customHeight="1" spans="1:15">
      <c r="A22" s="22">
        <v>18</v>
      </c>
      <c r="B22" s="28" t="s">
        <v>26</v>
      </c>
      <c r="C22" s="23">
        <v>130</v>
      </c>
      <c r="D22" s="23">
        <v>250</v>
      </c>
      <c r="E22" s="23">
        <f t="shared" si="0"/>
        <v>50000</v>
      </c>
      <c r="G22" s="27"/>
      <c r="H22" s="27"/>
      <c r="I22" s="27"/>
      <c r="J22" s="36"/>
      <c r="K22" s="36"/>
      <c r="L22" s="27"/>
      <c r="M22" s="27"/>
      <c r="N22" s="36"/>
      <c r="O22" s="36"/>
    </row>
    <row r="23" ht="26.1" customHeight="1" spans="1:8">
      <c r="A23" s="22" t="s">
        <v>27</v>
      </c>
      <c r="B23" s="22"/>
      <c r="C23" s="30">
        <f>SUM(C5:C22)</f>
        <v>3878</v>
      </c>
      <c r="D23" s="30">
        <f>SUM(D5:D22)</f>
        <v>7975</v>
      </c>
      <c r="E23" s="23">
        <f t="shared" si="0"/>
        <v>1595000</v>
      </c>
      <c r="F23" s="40"/>
      <c r="G23" s="27"/>
      <c r="H23" s="27"/>
    </row>
    <row r="24" ht="18.75" customHeight="1" spans="1:5">
      <c r="A24" s="31" t="s">
        <v>28</v>
      </c>
      <c r="B24" s="31"/>
      <c r="C24" s="31"/>
      <c r="D24" s="31"/>
      <c r="E24" s="31"/>
    </row>
    <row r="25" ht="18.75" customHeight="1" spans="1:5">
      <c r="A25" s="31" t="s">
        <v>29</v>
      </c>
      <c r="B25" s="31"/>
      <c r="C25" s="31"/>
      <c r="D25" s="31"/>
      <c r="E25" s="31"/>
    </row>
    <row r="26" ht="18.75" customHeight="1" spans="1:5">
      <c r="A26" s="31" t="s">
        <v>30</v>
      </c>
      <c r="B26" s="31"/>
      <c r="C26" s="31"/>
      <c r="D26" s="31"/>
      <c r="E26" s="31"/>
    </row>
    <row r="27" ht="18.75" customHeight="1" spans="1:5">
      <c r="A27" s="32" t="s">
        <v>31</v>
      </c>
      <c r="B27" s="33"/>
      <c r="C27" s="33"/>
      <c r="D27" s="33"/>
      <c r="E27" s="33"/>
    </row>
    <row r="28" spans="1:5">
      <c r="A28" s="34"/>
      <c r="B28" s="34"/>
      <c r="C28" s="35"/>
      <c r="D28" s="35"/>
      <c r="E28" s="35"/>
    </row>
    <row r="29" spans="1:5">
      <c r="A29" s="34"/>
      <c r="B29" s="34"/>
      <c r="C29" s="36"/>
      <c r="D29" s="36"/>
      <c r="E29" s="36"/>
    </row>
    <row r="30" spans="1:5">
      <c r="A30" s="34"/>
      <c r="B30" s="34"/>
      <c r="C30" s="34"/>
      <c r="D30" s="34"/>
      <c r="E30" s="34"/>
    </row>
    <row r="31" spans="1:5">
      <c r="A31" s="34"/>
      <c r="B31" s="34"/>
      <c r="C31" s="34"/>
      <c r="D31" s="34"/>
      <c r="E31" s="34"/>
    </row>
    <row r="32" spans="1:5">
      <c r="A32" s="34"/>
      <c r="B32" s="34"/>
      <c r="C32" s="34"/>
      <c r="D32" s="34"/>
      <c r="E32" s="34"/>
    </row>
    <row r="33" spans="1:5">
      <c r="A33" s="34"/>
      <c r="B33" s="34"/>
      <c r="C33" s="34"/>
      <c r="D33" s="34"/>
      <c r="E33" s="34"/>
    </row>
    <row r="34" spans="1:5">
      <c r="A34" s="34"/>
      <c r="B34" s="34"/>
      <c r="C34" s="34"/>
      <c r="D34" s="34"/>
      <c r="E34" s="34"/>
    </row>
    <row r="47" spans="4:6">
      <c r="D47" s="35"/>
      <c r="E47" s="35"/>
      <c r="F47" s="35"/>
    </row>
    <row r="48" spans="4:6">
      <c r="D48" s="35"/>
      <c r="E48" s="35"/>
      <c r="F48" s="35"/>
    </row>
    <row r="49" spans="4:6">
      <c r="D49" s="35"/>
      <c r="E49" s="35"/>
      <c r="F49" s="35"/>
    </row>
    <row r="50" spans="4:6">
      <c r="D50" s="35"/>
      <c r="E50" s="35"/>
      <c r="F50" s="35"/>
    </row>
    <row r="51" spans="4:6">
      <c r="D51" s="35"/>
      <c r="E51" s="35"/>
      <c r="F51" s="35"/>
    </row>
    <row r="52" spans="4:6">
      <c r="D52" s="35"/>
      <c r="E52" s="35"/>
      <c r="F52" s="35"/>
    </row>
    <row r="53" spans="4:6">
      <c r="D53" s="35"/>
      <c r="E53" s="35"/>
      <c r="F53" s="35"/>
    </row>
    <row r="54" spans="4:6">
      <c r="D54" s="35"/>
      <c r="E54" s="35"/>
      <c r="F54" s="35"/>
    </row>
    <row r="55" spans="4:6">
      <c r="D55" s="35"/>
      <c r="E55" s="35"/>
      <c r="F55" s="35"/>
    </row>
    <row r="56" spans="4:6">
      <c r="D56" s="27"/>
      <c r="E56" s="27"/>
      <c r="F56" s="27"/>
    </row>
    <row r="57" spans="4:6">
      <c r="D57" s="27"/>
      <c r="E57" s="27"/>
      <c r="F57" s="27"/>
    </row>
    <row r="58" spans="4:6">
      <c r="D58" s="27"/>
      <c r="E58" s="27"/>
      <c r="F58" s="27"/>
    </row>
    <row r="59" spans="4:6">
      <c r="D59" s="27"/>
      <c r="E59" s="27"/>
      <c r="F59" s="27"/>
    </row>
    <row r="60" spans="4:6">
      <c r="D60" s="27"/>
      <c r="E60" s="27"/>
      <c r="F60" s="27"/>
    </row>
    <row r="61" spans="4:6">
      <c r="D61" s="27"/>
      <c r="E61" s="27"/>
      <c r="F61" s="27"/>
    </row>
    <row r="62" spans="4:5">
      <c r="D62" s="35"/>
      <c r="E62" s="35"/>
    </row>
  </sheetData>
  <mergeCells count="12">
    <mergeCell ref="A1:E1"/>
    <mergeCell ref="A2:C2"/>
    <mergeCell ref="D2:E2"/>
    <mergeCell ref="C3:D3"/>
    <mergeCell ref="A23:B23"/>
    <mergeCell ref="A24:E24"/>
    <mergeCell ref="A25:E25"/>
    <mergeCell ref="A26:E26"/>
    <mergeCell ref="A27:E27"/>
    <mergeCell ref="A3:A4"/>
    <mergeCell ref="B3:B4"/>
    <mergeCell ref="E3:E4"/>
  </mergeCells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2"/>
  <sheetViews>
    <sheetView workbookViewId="0">
      <selection activeCell="D23" sqref="D23"/>
    </sheetView>
  </sheetViews>
  <sheetFormatPr defaultColWidth="8.875" defaultRowHeight="14.25"/>
  <cols>
    <col min="1" max="1" width="3.375" customWidth="1"/>
    <col min="2" max="2" width="16.875" customWidth="1"/>
    <col min="3" max="3" width="6.25" customWidth="1"/>
    <col min="4" max="4" width="6.5" customWidth="1"/>
    <col min="5" max="5" width="7.875" customWidth="1"/>
    <col min="6" max="7" width="6.5" customWidth="1"/>
    <col min="8" max="8" width="4.75" customWidth="1"/>
    <col min="9" max="9" width="7.625" customWidth="1"/>
    <col min="10" max="10" width="6.25" customWidth="1"/>
    <col min="11" max="11" width="8.5" customWidth="1"/>
  </cols>
  <sheetData>
    <row r="1" ht="51" customHeight="1" spans="1:11">
      <c r="A1" s="18" t="s">
        <v>32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ht="22.5" customHeight="1" spans="1:11">
      <c r="A2" s="19" t="s">
        <v>1</v>
      </c>
      <c r="B2" s="20"/>
      <c r="C2" s="20"/>
      <c r="H2" s="21" t="s">
        <v>33</v>
      </c>
      <c r="I2" s="38"/>
      <c r="J2" s="38"/>
      <c r="K2" s="38"/>
    </row>
    <row r="3" ht="18" customHeight="1" spans="1:11">
      <c r="A3" s="22" t="s">
        <v>3</v>
      </c>
      <c r="B3" s="22" t="s">
        <v>4</v>
      </c>
      <c r="C3" s="22" t="s">
        <v>5</v>
      </c>
      <c r="D3" s="22"/>
      <c r="E3" s="22" t="s">
        <v>6</v>
      </c>
      <c r="F3" s="22" t="s">
        <v>34</v>
      </c>
      <c r="G3" s="22" t="s">
        <v>35</v>
      </c>
      <c r="H3" s="22" t="s">
        <v>36</v>
      </c>
      <c r="I3" s="22"/>
      <c r="J3" s="22" t="s">
        <v>37</v>
      </c>
      <c r="K3" s="22"/>
    </row>
    <row r="4" ht="18" customHeight="1" spans="1:11">
      <c r="A4" s="22"/>
      <c r="B4" s="22"/>
      <c r="C4" s="22" t="s">
        <v>7</v>
      </c>
      <c r="D4" s="22" t="s">
        <v>8</v>
      </c>
      <c r="E4" s="22"/>
      <c r="F4" s="22"/>
      <c r="G4" s="22"/>
      <c r="H4" s="22" t="s">
        <v>8</v>
      </c>
      <c r="I4" s="22" t="s">
        <v>38</v>
      </c>
      <c r="J4" s="22" t="s">
        <v>8</v>
      </c>
      <c r="K4" s="22" t="s">
        <v>38</v>
      </c>
    </row>
    <row r="5" ht="26.1" customHeight="1" spans="1:21">
      <c r="A5" s="22">
        <v>1</v>
      </c>
      <c r="B5" s="22" t="s">
        <v>9</v>
      </c>
      <c r="C5" s="23">
        <v>360</v>
      </c>
      <c r="D5" s="23">
        <v>646</v>
      </c>
      <c r="E5" s="23">
        <v>207242</v>
      </c>
      <c r="F5" s="24">
        <f>E5/C5</f>
        <v>575.672222222222</v>
      </c>
      <c r="G5" s="24">
        <f>E5/D5</f>
        <v>320.808049535604</v>
      </c>
      <c r="H5" s="23">
        <v>13</v>
      </c>
      <c r="I5" s="23">
        <v>4719</v>
      </c>
      <c r="J5" s="23">
        <v>633</v>
      </c>
      <c r="K5" s="23">
        <v>202523</v>
      </c>
      <c r="M5" s="27"/>
      <c r="N5" s="27"/>
      <c r="O5" s="27"/>
      <c r="P5" s="27"/>
      <c r="Q5" s="27"/>
      <c r="R5" s="27"/>
      <c r="S5" s="27"/>
      <c r="T5" s="27"/>
      <c r="U5" s="27"/>
    </row>
    <row r="6" ht="26.1" customHeight="1" spans="1:21">
      <c r="A6" s="22">
        <v>2</v>
      </c>
      <c r="B6" s="25" t="s">
        <v>10</v>
      </c>
      <c r="C6" s="23">
        <v>183</v>
      </c>
      <c r="D6" s="23">
        <v>400</v>
      </c>
      <c r="E6" s="23">
        <v>114418</v>
      </c>
      <c r="F6" s="24">
        <f t="shared" ref="F6:F23" si="0">E6/C6</f>
        <v>625.234972677596</v>
      </c>
      <c r="G6" s="24">
        <f t="shared" ref="G6:G23" si="1">E6/D6</f>
        <v>286.045</v>
      </c>
      <c r="H6" s="23">
        <v>8</v>
      </c>
      <c r="I6" s="23">
        <v>2904</v>
      </c>
      <c r="J6" s="23">
        <v>392</v>
      </c>
      <c r="K6" s="23">
        <v>111514</v>
      </c>
      <c r="M6" s="27"/>
      <c r="N6" s="27"/>
      <c r="O6" s="27"/>
      <c r="P6" s="27"/>
      <c r="Q6" s="27"/>
      <c r="R6" s="27"/>
      <c r="S6" s="27"/>
      <c r="T6" s="27"/>
      <c r="U6" s="27"/>
    </row>
    <row r="7" ht="26.1" customHeight="1" spans="1:21">
      <c r="A7" s="22">
        <v>3</v>
      </c>
      <c r="B7" s="22" t="s">
        <v>11</v>
      </c>
      <c r="C7" s="26">
        <v>383</v>
      </c>
      <c r="D7" s="26">
        <v>657</v>
      </c>
      <c r="E7" s="26">
        <v>190946</v>
      </c>
      <c r="F7" s="24">
        <f t="shared" si="0"/>
        <v>498.553524804178</v>
      </c>
      <c r="G7" s="24">
        <f t="shared" si="1"/>
        <v>290.633181126332</v>
      </c>
      <c r="H7" s="23">
        <v>5</v>
      </c>
      <c r="I7" s="23">
        <v>1815</v>
      </c>
      <c r="J7" s="23">
        <v>652</v>
      </c>
      <c r="K7" s="23">
        <v>189131</v>
      </c>
      <c r="M7" s="27"/>
      <c r="N7" s="27"/>
      <c r="O7" s="36"/>
      <c r="P7" s="27"/>
      <c r="Q7" s="27"/>
      <c r="R7" s="27"/>
      <c r="S7" s="27"/>
      <c r="T7" s="27"/>
      <c r="U7" s="27"/>
    </row>
    <row r="8" ht="26.1" customHeight="1" spans="1:21">
      <c r="A8" s="22">
        <v>4</v>
      </c>
      <c r="B8" s="22" t="s">
        <v>12</v>
      </c>
      <c r="C8" s="23">
        <v>216</v>
      </c>
      <c r="D8" s="23">
        <v>341</v>
      </c>
      <c r="E8" s="23">
        <v>106113</v>
      </c>
      <c r="F8" s="23">
        <v>487</v>
      </c>
      <c r="G8" s="23">
        <v>314</v>
      </c>
      <c r="H8" s="23">
        <v>20</v>
      </c>
      <c r="I8" s="23">
        <v>7260</v>
      </c>
      <c r="J8" s="23">
        <v>319</v>
      </c>
      <c r="K8" s="23">
        <v>98853</v>
      </c>
      <c r="M8" s="27"/>
      <c r="N8" s="27"/>
      <c r="O8" s="27"/>
      <c r="P8" s="27"/>
      <c r="Q8" s="27"/>
      <c r="R8" s="27"/>
      <c r="S8" s="27"/>
      <c r="T8" s="27"/>
      <c r="U8" s="27"/>
    </row>
    <row r="9" ht="26.1" customHeight="1" spans="1:21">
      <c r="A9" s="22">
        <v>5</v>
      </c>
      <c r="B9" s="22" t="s">
        <v>13</v>
      </c>
      <c r="C9" s="23">
        <v>647</v>
      </c>
      <c r="D9" s="23">
        <v>1414</v>
      </c>
      <c r="E9" s="23">
        <v>409274</v>
      </c>
      <c r="F9" s="24">
        <f t="shared" si="0"/>
        <v>632.571870170015</v>
      </c>
      <c r="G9" s="24">
        <f t="shared" si="1"/>
        <v>289.444130127298</v>
      </c>
      <c r="H9" s="23">
        <v>46</v>
      </c>
      <c r="I9" s="23">
        <v>16698</v>
      </c>
      <c r="J9" s="23">
        <v>1368</v>
      </c>
      <c r="K9" s="23">
        <v>392576</v>
      </c>
      <c r="M9" s="27"/>
      <c r="N9" s="27"/>
      <c r="O9" s="27"/>
      <c r="P9" s="27"/>
      <c r="Q9" s="27"/>
      <c r="R9" s="27"/>
      <c r="S9" s="27"/>
      <c r="T9" s="27"/>
      <c r="U9" s="27"/>
    </row>
    <row r="10" ht="26.1" customHeight="1" spans="1:21">
      <c r="A10" s="22">
        <v>6</v>
      </c>
      <c r="B10" s="22" t="s">
        <v>14</v>
      </c>
      <c r="C10" s="23">
        <v>552</v>
      </c>
      <c r="D10" s="23">
        <v>1337</v>
      </c>
      <c r="E10" s="23">
        <v>382927</v>
      </c>
      <c r="F10" s="24">
        <f t="shared" si="0"/>
        <v>693.708333333333</v>
      </c>
      <c r="G10" s="24">
        <f t="shared" si="1"/>
        <v>286.407629020194</v>
      </c>
      <c r="H10" s="23">
        <v>8</v>
      </c>
      <c r="I10" s="23">
        <v>2904</v>
      </c>
      <c r="J10" s="23">
        <v>1329</v>
      </c>
      <c r="K10" s="23">
        <v>380023</v>
      </c>
      <c r="M10" s="27"/>
      <c r="N10" s="27"/>
      <c r="O10" s="27"/>
      <c r="P10" s="27"/>
      <c r="Q10" s="27"/>
      <c r="R10" s="27"/>
      <c r="S10" s="27"/>
      <c r="T10" s="27"/>
      <c r="U10" s="27"/>
    </row>
    <row r="11" ht="26.1" customHeight="1" spans="1:21">
      <c r="A11" s="22">
        <v>7</v>
      </c>
      <c r="B11" s="22" t="s">
        <v>15</v>
      </c>
      <c r="C11" s="26">
        <v>187</v>
      </c>
      <c r="D11" s="26">
        <v>422</v>
      </c>
      <c r="E11" s="26">
        <v>121090</v>
      </c>
      <c r="F11" s="24">
        <f t="shared" si="0"/>
        <v>647.540106951872</v>
      </c>
      <c r="G11" s="24">
        <f t="shared" si="1"/>
        <v>286.943127962085</v>
      </c>
      <c r="H11" s="26">
        <v>6</v>
      </c>
      <c r="I11" s="26">
        <v>2178</v>
      </c>
      <c r="J11" s="26">
        <v>416</v>
      </c>
      <c r="K11" s="26">
        <v>118912</v>
      </c>
      <c r="M11" s="27"/>
      <c r="N11" s="27"/>
      <c r="O11" s="36"/>
      <c r="P11" s="36"/>
      <c r="Q11" s="36"/>
      <c r="R11" s="36"/>
      <c r="S11" s="36"/>
      <c r="T11" s="36"/>
      <c r="U11" s="36"/>
    </row>
    <row r="12" ht="26.1" customHeight="1" spans="1:21">
      <c r="A12" s="22">
        <v>8</v>
      </c>
      <c r="B12" s="22" t="s">
        <v>16</v>
      </c>
      <c r="C12" s="23">
        <v>139</v>
      </c>
      <c r="D12" s="27">
        <v>263</v>
      </c>
      <c r="E12" s="23">
        <v>76856</v>
      </c>
      <c r="F12" s="24">
        <f t="shared" si="0"/>
        <v>552.920863309353</v>
      </c>
      <c r="G12" s="24">
        <f t="shared" si="1"/>
        <v>292.228136882129</v>
      </c>
      <c r="H12" s="23">
        <v>2</v>
      </c>
      <c r="I12" s="23">
        <v>726</v>
      </c>
      <c r="J12" s="23">
        <v>251</v>
      </c>
      <c r="K12" s="23">
        <v>74982</v>
      </c>
      <c r="M12" s="27"/>
      <c r="N12" s="27"/>
      <c r="O12" s="27"/>
      <c r="P12" s="27"/>
      <c r="Q12" s="27"/>
      <c r="R12" s="27"/>
      <c r="S12" s="27"/>
      <c r="T12" s="27"/>
      <c r="U12" s="27"/>
    </row>
    <row r="13" ht="26.1" customHeight="1" spans="1:21">
      <c r="A13" s="22">
        <v>9</v>
      </c>
      <c r="B13" s="22" t="s">
        <v>17</v>
      </c>
      <c r="C13" s="23">
        <v>261</v>
      </c>
      <c r="D13" s="23">
        <v>406</v>
      </c>
      <c r="E13" s="23">
        <v>121891</v>
      </c>
      <c r="F13" s="24">
        <f t="shared" si="0"/>
        <v>467.015325670498</v>
      </c>
      <c r="G13" s="24">
        <f t="shared" si="1"/>
        <v>300.224137931034</v>
      </c>
      <c r="H13" s="23">
        <v>1</v>
      </c>
      <c r="I13" s="23">
        <v>363</v>
      </c>
      <c r="J13" s="23">
        <v>405</v>
      </c>
      <c r="K13" s="23">
        <v>121528</v>
      </c>
      <c r="M13" s="27"/>
      <c r="N13" s="27"/>
      <c r="O13" s="27"/>
      <c r="P13" s="27"/>
      <c r="Q13" s="27"/>
      <c r="R13" s="27"/>
      <c r="S13" s="27"/>
      <c r="T13" s="27"/>
      <c r="U13" s="27"/>
    </row>
    <row r="14" ht="26.1" customHeight="1" spans="1:21">
      <c r="A14" s="22">
        <v>10</v>
      </c>
      <c r="B14" s="22" t="s">
        <v>18</v>
      </c>
      <c r="C14" s="23">
        <v>106</v>
      </c>
      <c r="D14" s="23">
        <v>249</v>
      </c>
      <c r="E14" s="23">
        <v>73309</v>
      </c>
      <c r="F14" s="24">
        <f t="shared" si="0"/>
        <v>691.594339622642</v>
      </c>
      <c r="G14" s="24">
        <f t="shared" si="1"/>
        <v>294.413654618474</v>
      </c>
      <c r="H14" s="23">
        <v>5</v>
      </c>
      <c r="I14" s="23">
        <v>1815</v>
      </c>
      <c r="J14" s="23">
        <v>244</v>
      </c>
      <c r="K14" s="23">
        <v>71494</v>
      </c>
      <c r="M14" s="27"/>
      <c r="N14" s="27"/>
      <c r="O14" s="27"/>
      <c r="P14" s="27"/>
      <c r="Q14" s="27"/>
      <c r="R14" s="27"/>
      <c r="S14" s="27"/>
      <c r="T14" s="27"/>
      <c r="U14" s="27"/>
    </row>
    <row r="15" ht="26.1" customHeight="1" spans="1:21">
      <c r="A15" s="22">
        <v>11</v>
      </c>
      <c r="B15" s="22" t="s">
        <v>19</v>
      </c>
      <c r="C15" s="23">
        <v>280</v>
      </c>
      <c r="D15" s="23">
        <v>537</v>
      </c>
      <c r="E15" s="23">
        <v>159812</v>
      </c>
      <c r="F15" s="24">
        <f t="shared" si="0"/>
        <v>570.757142857143</v>
      </c>
      <c r="G15" s="24">
        <f t="shared" si="1"/>
        <v>297.601489757914</v>
      </c>
      <c r="H15" s="23">
        <v>18</v>
      </c>
      <c r="I15" s="23">
        <v>6534</v>
      </c>
      <c r="J15" s="23">
        <v>507</v>
      </c>
      <c r="K15" s="23">
        <v>153278</v>
      </c>
      <c r="M15" s="27"/>
      <c r="N15" s="27"/>
      <c r="O15" s="27"/>
      <c r="P15" s="27"/>
      <c r="Q15" s="27"/>
      <c r="R15" s="27"/>
      <c r="S15" s="27"/>
      <c r="T15" s="27"/>
      <c r="U15" s="27"/>
    </row>
    <row r="16" ht="26.1" customHeight="1" spans="1:21">
      <c r="A16" s="22">
        <v>12</v>
      </c>
      <c r="B16" s="22" t="s">
        <v>20</v>
      </c>
      <c r="C16" s="23">
        <v>118</v>
      </c>
      <c r="D16" s="23">
        <v>240</v>
      </c>
      <c r="E16" s="23">
        <v>69726</v>
      </c>
      <c r="F16" s="24">
        <f t="shared" si="0"/>
        <v>590.898305084746</v>
      </c>
      <c r="G16" s="24">
        <f t="shared" si="1"/>
        <v>290.525</v>
      </c>
      <c r="H16" s="23">
        <v>6</v>
      </c>
      <c r="I16" s="23">
        <v>2178</v>
      </c>
      <c r="J16" s="23">
        <v>234</v>
      </c>
      <c r="K16" s="23">
        <v>67548</v>
      </c>
      <c r="M16" s="27"/>
      <c r="N16" s="27"/>
      <c r="O16" s="27"/>
      <c r="P16" s="27"/>
      <c r="Q16" s="27"/>
      <c r="R16" s="27"/>
      <c r="S16" s="27"/>
      <c r="T16" s="27"/>
      <c r="U16" s="27"/>
    </row>
    <row r="17" ht="26.1" customHeight="1" spans="1:21">
      <c r="A17" s="22">
        <v>13</v>
      </c>
      <c r="B17" s="22" t="s">
        <v>21</v>
      </c>
      <c r="C17" s="23">
        <v>75</v>
      </c>
      <c r="D17" s="23">
        <v>203</v>
      </c>
      <c r="E17" s="23">
        <v>56269</v>
      </c>
      <c r="F17" s="24">
        <f t="shared" si="0"/>
        <v>750.253333333333</v>
      </c>
      <c r="G17" s="24">
        <f t="shared" si="1"/>
        <v>277.187192118227</v>
      </c>
      <c r="H17" s="23">
        <v>1</v>
      </c>
      <c r="I17" s="23">
        <v>363</v>
      </c>
      <c r="J17" s="23">
        <v>198</v>
      </c>
      <c r="K17" s="23">
        <v>55906</v>
      </c>
      <c r="M17" s="27"/>
      <c r="N17" s="27"/>
      <c r="O17" s="27"/>
      <c r="P17" s="27"/>
      <c r="Q17" s="27"/>
      <c r="R17" s="27"/>
      <c r="S17" s="27"/>
      <c r="T17" s="27"/>
      <c r="U17" s="27"/>
    </row>
    <row r="18" ht="26.1" customHeight="1" spans="1:21">
      <c r="A18" s="22">
        <v>14</v>
      </c>
      <c r="B18" s="22" t="s">
        <v>22</v>
      </c>
      <c r="C18" s="23">
        <v>128</v>
      </c>
      <c r="D18" s="23">
        <v>192</v>
      </c>
      <c r="E18" s="23">
        <v>55883</v>
      </c>
      <c r="F18" s="24">
        <f t="shared" si="0"/>
        <v>436.5859375</v>
      </c>
      <c r="G18" s="24">
        <f t="shared" si="1"/>
        <v>291.057291666667</v>
      </c>
      <c r="H18" s="23"/>
      <c r="I18" s="23"/>
      <c r="J18" s="23">
        <v>192</v>
      </c>
      <c r="K18" s="23">
        <v>55883</v>
      </c>
      <c r="M18" s="27"/>
      <c r="N18" s="27"/>
      <c r="O18" s="27"/>
      <c r="P18" s="27"/>
      <c r="Q18" s="27"/>
      <c r="R18" s="27"/>
      <c r="S18" s="27"/>
      <c r="T18" s="27"/>
      <c r="U18" s="27"/>
    </row>
    <row r="19" ht="26.1" customHeight="1" spans="1:21">
      <c r="A19" s="22">
        <v>15</v>
      </c>
      <c r="B19" s="22" t="s">
        <v>23</v>
      </c>
      <c r="C19" s="23">
        <v>26</v>
      </c>
      <c r="D19" s="23">
        <v>75</v>
      </c>
      <c r="E19" s="23">
        <v>22077</v>
      </c>
      <c r="F19" s="24">
        <f t="shared" si="0"/>
        <v>849.115384615385</v>
      </c>
      <c r="G19" s="24">
        <f t="shared" si="1"/>
        <v>294.36</v>
      </c>
      <c r="H19" s="23"/>
      <c r="I19" s="23"/>
      <c r="J19" s="23">
        <v>75</v>
      </c>
      <c r="K19" s="23">
        <v>22077</v>
      </c>
      <c r="M19" s="27"/>
      <c r="N19" s="27"/>
      <c r="O19" s="27"/>
      <c r="P19" s="27"/>
      <c r="Q19" s="27"/>
      <c r="R19" s="27"/>
      <c r="S19" s="27"/>
      <c r="T19" s="27"/>
      <c r="U19" s="27"/>
    </row>
    <row r="20" ht="26.1" customHeight="1" spans="1:21">
      <c r="A20" s="22">
        <v>16</v>
      </c>
      <c r="B20" s="28" t="s">
        <v>24</v>
      </c>
      <c r="C20" s="29">
        <v>12</v>
      </c>
      <c r="D20" s="23">
        <v>12</v>
      </c>
      <c r="E20" s="23">
        <v>4776</v>
      </c>
      <c r="F20" s="24">
        <f t="shared" si="0"/>
        <v>398</v>
      </c>
      <c r="G20" s="24">
        <f t="shared" si="1"/>
        <v>398</v>
      </c>
      <c r="H20" s="23">
        <v>12</v>
      </c>
      <c r="I20" s="23">
        <v>4284</v>
      </c>
      <c r="J20" s="39"/>
      <c r="K20" s="26">
        <v>492</v>
      </c>
      <c r="M20" s="27"/>
      <c r="N20" s="27"/>
      <c r="O20" s="27"/>
      <c r="P20" s="27"/>
      <c r="Q20" s="27"/>
      <c r="R20" s="27"/>
      <c r="S20" s="27"/>
      <c r="T20" s="35"/>
      <c r="U20" s="36"/>
    </row>
    <row r="21" ht="26.1" customHeight="1" spans="1:21">
      <c r="A21" s="22">
        <v>17</v>
      </c>
      <c r="B21" s="28" t="s">
        <v>25</v>
      </c>
      <c r="C21" s="23">
        <v>4</v>
      </c>
      <c r="D21" s="23">
        <v>12</v>
      </c>
      <c r="E21" s="23">
        <v>3558</v>
      </c>
      <c r="F21" s="24">
        <f t="shared" si="0"/>
        <v>889.5</v>
      </c>
      <c r="G21" s="24">
        <f t="shared" si="1"/>
        <v>296.5</v>
      </c>
      <c r="H21" s="23"/>
      <c r="I21" s="23"/>
      <c r="J21" s="26">
        <v>12</v>
      </c>
      <c r="K21" s="26">
        <v>3558</v>
      </c>
      <c r="M21" s="27"/>
      <c r="N21" s="27"/>
      <c r="O21" s="27"/>
      <c r="P21" s="36"/>
      <c r="Q21" s="36"/>
      <c r="R21" s="27"/>
      <c r="S21" s="27"/>
      <c r="T21" s="36"/>
      <c r="U21" s="36"/>
    </row>
    <row r="22" ht="26.1" customHeight="1" spans="1:21">
      <c r="A22" s="22">
        <v>18</v>
      </c>
      <c r="B22" s="28" t="s">
        <v>26</v>
      </c>
      <c r="C22" s="23">
        <v>130</v>
      </c>
      <c r="D22" s="23">
        <v>250</v>
      </c>
      <c r="E22" s="23">
        <v>69828</v>
      </c>
      <c r="F22" s="24">
        <f t="shared" si="0"/>
        <v>537.138461538462</v>
      </c>
      <c r="G22" s="24">
        <f t="shared" si="1"/>
        <v>279.312</v>
      </c>
      <c r="H22" s="23"/>
      <c r="I22" s="26"/>
      <c r="J22" s="26">
        <v>250</v>
      </c>
      <c r="K22" s="26">
        <v>69828</v>
      </c>
      <c r="M22" s="27"/>
      <c r="N22" s="27"/>
      <c r="O22" s="27"/>
      <c r="P22" s="36"/>
      <c r="Q22" s="36"/>
      <c r="R22" s="27"/>
      <c r="S22" s="27"/>
      <c r="T22" s="36"/>
      <c r="U22" s="36"/>
    </row>
    <row r="23" ht="26.1" customHeight="1" spans="1:14">
      <c r="A23" s="22" t="s">
        <v>27</v>
      </c>
      <c r="B23" s="22"/>
      <c r="C23" s="30">
        <f t="shared" ref="C23:K23" si="2">SUM(C5:C22)</f>
        <v>3807</v>
      </c>
      <c r="D23" s="30">
        <f t="shared" si="2"/>
        <v>7656</v>
      </c>
      <c r="E23" s="30">
        <f t="shared" si="2"/>
        <v>2245995</v>
      </c>
      <c r="F23" s="24">
        <f t="shared" si="0"/>
        <v>589.964539007092</v>
      </c>
      <c r="G23" s="24">
        <f t="shared" si="1"/>
        <v>293.364028213166</v>
      </c>
      <c r="H23" s="30">
        <f t="shared" si="2"/>
        <v>151</v>
      </c>
      <c r="I23" s="30">
        <f t="shared" si="2"/>
        <v>54741</v>
      </c>
      <c r="J23" s="30">
        <f t="shared" si="2"/>
        <v>7477</v>
      </c>
      <c r="K23" s="30">
        <f t="shared" si="2"/>
        <v>2190106</v>
      </c>
      <c r="L23" s="40"/>
      <c r="M23" s="27"/>
      <c r="N23" s="27"/>
    </row>
    <row r="24" ht="21" customHeight="1" spans="1:11">
      <c r="A24" s="31" t="s">
        <v>28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</row>
    <row r="25" ht="21" customHeight="1" spans="1:11">
      <c r="A25" s="31" t="s">
        <v>29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</row>
    <row r="26" ht="21" customHeight="1" spans="1:11">
      <c r="A26" s="31" t="s">
        <v>30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</row>
    <row r="27" ht="21.95" customHeight="1" spans="1:11">
      <c r="A27" s="32" t="s">
        <v>31</v>
      </c>
      <c r="B27" s="33"/>
      <c r="C27" s="33"/>
      <c r="D27" s="33"/>
      <c r="E27" s="33"/>
      <c r="F27" s="33"/>
      <c r="G27" s="33"/>
      <c r="H27" s="33"/>
      <c r="I27" s="33"/>
      <c r="J27" s="33"/>
      <c r="K27" s="41"/>
    </row>
    <row r="28" spans="1:11">
      <c r="A28" s="34"/>
      <c r="B28" s="34"/>
      <c r="C28" s="35"/>
      <c r="D28" s="35"/>
      <c r="E28" s="35"/>
      <c r="F28" s="35"/>
      <c r="G28" s="35"/>
      <c r="H28" s="35"/>
      <c r="I28" s="35"/>
      <c r="J28" s="35"/>
      <c r="K28" s="35"/>
    </row>
    <row r="29" spans="1:11">
      <c r="A29" s="34"/>
      <c r="B29" s="34"/>
      <c r="C29" s="36"/>
      <c r="D29" s="36"/>
      <c r="E29" s="36"/>
      <c r="F29" s="35"/>
      <c r="G29" s="35"/>
      <c r="H29" s="36"/>
      <c r="I29" s="36"/>
      <c r="J29" s="36"/>
      <c r="K29" s="36"/>
    </row>
    <row r="30" spans="1:11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</row>
    <row r="31" spans="1:11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</row>
    <row r="32" spans="1:11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</row>
    <row r="33" spans="1:11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</row>
    <row r="34" spans="1:11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</row>
    <row r="47" spans="4:12">
      <c r="D47" s="35"/>
      <c r="E47" s="35"/>
      <c r="F47" s="35"/>
      <c r="G47" s="35"/>
      <c r="H47" s="35"/>
      <c r="I47" s="35"/>
      <c r="J47" s="35"/>
      <c r="K47" s="35"/>
      <c r="L47" s="35"/>
    </row>
    <row r="48" spans="4:12">
      <c r="D48" s="35"/>
      <c r="E48" s="35"/>
      <c r="F48" s="35"/>
      <c r="G48" s="35"/>
      <c r="H48" s="35"/>
      <c r="I48" s="35"/>
      <c r="J48" s="35"/>
      <c r="K48" s="35"/>
      <c r="L48" s="35"/>
    </row>
    <row r="49" spans="4:12">
      <c r="D49" s="35"/>
      <c r="E49" s="35"/>
      <c r="F49" s="35"/>
      <c r="G49" s="35"/>
      <c r="H49" s="35"/>
      <c r="I49" s="35"/>
      <c r="J49" s="35"/>
      <c r="K49" s="35"/>
      <c r="L49" s="35"/>
    </row>
    <row r="50" spans="4:12">
      <c r="D50" s="35"/>
      <c r="E50" s="35"/>
      <c r="F50" s="35"/>
      <c r="G50" s="35"/>
      <c r="H50" s="35"/>
      <c r="I50" s="35"/>
      <c r="J50" s="35"/>
      <c r="K50" s="35"/>
      <c r="L50" s="35"/>
    </row>
    <row r="51" spans="4:12">
      <c r="D51" s="35"/>
      <c r="E51" s="35"/>
      <c r="F51" s="35"/>
      <c r="G51" s="35"/>
      <c r="H51" s="35"/>
      <c r="I51" s="35"/>
      <c r="J51" s="35"/>
      <c r="K51" s="35"/>
      <c r="L51" s="35"/>
    </row>
    <row r="52" spans="4:12">
      <c r="D52" s="35"/>
      <c r="E52" s="35"/>
      <c r="F52" s="35"/>
      <c r="G52" s="37"/>
      <c r="H52" s="35"/>
      <c r="I52" s="35"/>
      <c r="J52" s="35"/>
      <c r="K52" s="35"/>
      <c r="L52" s="35"/>
    </row>
    <row r="53" spans="4:12">
      <c r="D53" s="35"/>
      <c r="E53" s="35"/>
      <c r="F53" s="35"/>
      <c r="G53" s="35"/>
      <c r="H53" s="35"/>
      <c r="I53" s="35"/>
      <c r="J53" s="35"/>
      <c r="K53" s="35"/>
      <c r="L53" s="35"/>
    </row>
    <row r="54" spans="4:12">
      <c r="D54" s="35"/>
      <c r="E54" s="35"/>
      <c r="F54" s="35"/>
      <c r="G54" s="35"/>
      <c r="H54" s="35"/>
      <c r="I54" s="35"/>
      <c r="J54" s="35"/>
      <c r="K54" s="35"/>
      <c r="L54" s="35"/>
    </row>
    <row r="55" spans="4:12">
      <c r="D55" s="35"/>
      <c r="E55" s="35"/>
      <c r="F55" s="35"/>
      <c r="G55" s="35"/>
      <c r="H55" s="35"/>
      <c r="I55" s="35"/>
      <c r="J55" s="35"/>
      <c r="K55" s="35"/>
      <c r="L55" s="35"/>
    </row>
    <row r="56" spans="4:12">
      <c r="D56" s="27"/>
      <c r="E56" s="27"/>
      <c r="F56" s="27"/>
      <c r="G56" s="27"/>
      <c r="H56" s="27"/>
      <c r="I56" s="27"/>
      <c r="J56" s="27"/>
      <c r="K56" s="27"/>
      <c r="L56" s="27"/>
    </row>
    <row r="57" spans="4:12">
      <c r="D57" s="27"/>
      <c r="E57" s="27"/>
      <c r="F57" s="27"/>
      <c r="G57" s="27"/>
      <c r="H57" s="27"/>
      <c r="I57" s="27"/>
      <c r="J57" s="27"/>
      <c r="K57" s="27"/>
      <c r="L57" s="27"/>
    </row>
    <row r="58" spans="4:12">
      <c r="D58" s="27"/>
      <c r="E58" s="27"/>
      <c r="F58" s="27"/>
      <c r="G58" s="27"/>
      <c r="H58" s="27"/>
      <c r="I58" s="27"/>
      <c r="J58" s="27"/>
      <c r="K58" s="27"/>
      <c r="L58" s="27"/>
    </row>
    <row r="59" spans="4:12">
      <c r="D59" s="27"/>
      <c r="E59" s="27"/>
      <c r="F59" s="27"/>
      <c r="G59" s="27"/>
      <c r="H59" s="27"/>
      <c r="I59" s="27"/>
      <c r="J59" s="27"/>
      <c r="K59" s="27"/>
      <c r="L59" s="27"/>
    </row>
    <row r="60" spans="4:12">
      <c r="D60" s="27"/>
      <c r="E60" s="27"/>
      <c r="F60" s="27"/>
      <c r="G60" s="27"/>
      <c r="H60" s="27"/>
      <c r="I60" s="27"/>
      <c r="J60" s="27"/>
      <c r="K60" s="27"/>
      <c r="L60" s="27"/>
    </row>
    <row r="61" spans="4:12">
      <c r="D61" s="27"/>
      <c r="E61" s="27"/>
      <c r="F61" s="27"/>
      <c r="G61" s="27"/>
      <c r="H61" s="27"/>
      <c r="I61" s="27"/>
      <c r="J61" s="27"/>
      <c r="K61" s="27"/>
      <c r="L61" s="27"/>
    </row>
    <row r="62" spans="4:10">
      <c r="D62" s="35"/>
      <c r="E62" s="35"/>
      <c r="F62" s="35"/>
      <c r="G62" s="35"/>
      <c r="H62" s="35"/>
      <c r="I62" s="35"/>
      <c r="J62" s="35"/>
    </row>
  </sheetData>
  <mergeCells count="16">
    <mergeCell ref="A1:K1"/>
    <mergeCell ref="A2:C2"/>
    <mergeCell ref="H2:K2"/>
    <mergeCell ref="C3:D3"/>
    <mergeCell ref="H3:I3"/>
    <mergeCell ref="J3:K3"/>
    <mergeCell ref="A23:B23"/>
    <mergeCell ref="A24:K24"/>
    <mergeCell ref="A25:K25"/>
    <mergeCell ref="A26:K26"/>
    <mergeCell ref="A27:K27"/>
    <mergeCell ref="A3:A4"/>
    <mergeCell ref="B3:B4"/>
    <mergeCell ref="E3:E4"/>
    <mergeCell ref="F3:F4"/>
    <mergeCell ref="G3:G4"/>
  </mergeCells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K10" sqref="K10"/>
    </sheetView>
  </sheetViews>
  <sheetFormatPr defaultColWidth="9" defaultRowHeight="14.25" outlineLevelCol="7"/>
  <cols>
    <col min="1" max="1" width="5.125" style="1" customWidth="1"/>
    <col min="2" max="2" width="13.625" style="1" customWidth="1"/>
    <col min="3" max="3" width="7.75" style="1" customWidth="1"/>
    <col min="4" max="4" width="10.125" style="1" customWidth="1"/>
    <col min="5" max="8" width="10.25" style="1" customWidth="1"/>
    <col min="9" max="9" width="7.75" style="1" customWidth="1"/>
    <col min="10" max="16384" width="9" style="1"/>
  </cols>
  <sheetData>
    <row r="1" s="1" customFormat="1" ht="39" customHeight="1" spans="1:8">
      <c r="A1" s="3" t="s">
        <v>39</v>
      </c>
      <c r="B1" s="3"/>
      <c r="C1" s="3"/>
      <c r="D1" s="3"/>
      <c r="E1" s="3"/>
      <c r="F1" s="3"/>
      <c r="G1" s="3"/>
      <c r="H1" s="3"/>
    </row>
    <row r="2" s="1" customFormat="1" ht="20" customHeight="1" spans="1:8">
      <c r="A2" s="4" t="s">
        <v>40</v>
      </c>
      <c r="B2" s="4"/>
      <c r="C2" s="4"/>
      <c r="D2" s="4"/>
      <c r="E2" s="4"/>
      <c r="F2" s="4"/>
      <c r="G2" s="4"/>
      <c r="H2" s="4"/>
    </row>
    <row r="3" s="1" customFormat="1" ht="35" customHeight="1" spans="1:8">
      <c r="A3" s="5" t="s">
        <v>3</v>
      </c>
      <c r="B3" s="5" t="s">
        <v>4</v>
      </c>
      <c r="C3" s="6" t="s">
        <v>41</v>
      </c>
      <c r="D3" s="6"/>
      <c r="E3" s="6" t="s">
        <v>42</v>
      </c>
      <c r="F3" s="6"/>
      <c r="G3" s="6" t="s">
        <v>43</v>
      </c>
      <c r="H3" s="6"/>
    </row>
    <row r="4" s="1" customFormat="1" ht="33" customHeight="1" spans="1:8">
      <c r="A4" s="5"/>
      <c r="B4" s="5"/>
      <c r="C4" s="5" t="s">
        <v>44</v>
      </c>
      <c r="D4" s="5" t="s">
        <v>45</v>
      </c>
      <c r="E4" s="5" t="s">
        <v>44</v>
      </c>
      <c r="F4" s="5" t="s">
        <v>46</v>
      </c>
      <c r="G4" s="6" t="s">
        <v>47</v>
      </c>
      <c r="H4" s="6" t="s">
        <v>38</v>
      </c>
    </row>
    <row r="5" s="1" customFormat="1" ht="15" customHeight="1" spans="1:8">
      <c r="A5" s="5"/>
      <c r="B5" s="5"/>
      <c r="C5" s="5"/>
      <c r="D5" s="5"/>
      <c r="E5" s="5"/>
      <c r="F5" s="5"/>
      <c r="G5" s="6"/>
      <c r="H5" s="6"/>
    </row>
    <row r="6" s="2" customFormat="1" ht="39" customHeight="1" spans="1:8">
      <c r="A6" s="7">
        <v>1</v>
      </c>
      <c r="B6" s="7" t="s">
        <v>9</v>
      </c>
      <c r="C6" s="8">
        <v>16</v>
      </c>
      <c r="D6" s="8">
        <v>11040</v>
      </c>
      <c r="E6" s="7"/>
      <c r="F6" s="7"/>
      <c r="G6" s="8">
        <v>16</v>
      </c>
      <c r="H6" s="8">
        <v>11040</v>
      </c>
    </row>
    <row r="7" s="2" customFormat="1" ht="39" customHeight="1" spans="1:8">
      <c r="A7" s="7">
        <v>2</v>
      </c>
      <c r="B7" s="7" t="s">
        <v>48</v>
      </c>
      <c r="C7" s="8">
        <v>38</v>
      </c>
      <c r="D7" s="8">
        <v>26220</v>
      </c>
      <c r="E7" s="7"/>
      <c r="F7" s="7"/>
      <c r="G7" s="8">
        <v>38</v>
      </c>
      <c r="H7" s="8">
        <v>26220</v>
      </c>
    </row>
    <row r="8" s="2" customFormat="1" ht="39" customHeight="1" spans="1:8">
      <c r="A8" s="7">
        <v>3</v>
      </c>
      <c r="B8" s="7" t="s">
        <v>49</v>
      </c>
      <c r="C8" s="9">
        <v>35</v>
      </c>
      <c r="D8" s="9">
        <v>24150</v>
      </c>
      <c r="E8" s="7"/>
      <c r="F8" s="7"/>
      <c r="G8" s="9">
        <v>35</v>
      </c>
      <c r="H8" s="9">
        <v>24150</v>
      </c>
    </row>
    <row r="9" s="2" customFormat="1" ht="39" customHeight="1" spans="1:8">
      <c r="A9" s="7">
        <v>4</v>
      </c>
      <c r="B9" s="7" t="s">
        <v>50</v>
      </c>
      <c r="C9" s="10">
        <v>6</v>
      </c>
      <c r="D9" s="8">
        <v>4140</v>
      </c>
      <c r="E9" s="7"/>
      <c r="F9" s="7"/>
      <c r="G9" s="10">
        <v>6</v>
      </c>
      <c r="H9" s="8">
        <v>4140</v>
      </c>
    </row>
    <row r="10" s="1" customFormat="1" ht="39" customHeight="1" spans="1:8">
      <c r="A10" s="7">
        <v>5</v>
      </c>
      <c r="B10" s="7" t="s">
        <v>51</v>
      </c>
      <c r="C10" s="11">
        <v>24</v>
      </c>
      <c r="D10" s="12">
        <v>16560</v>
      </c>
      <c r="E10" s="11"/>
      <c r="F10" s="7"/>
      <c r="G10" s="11">
        <v>24</v>
      </c>
      <c r="H10" s="12">
        <v>16560</v>
      </c>
    </row>
    <row r="11" s="1" customFormat="1" ht="39" customHeight="1" spans="1:8">
      <c r="A11" s="7">
        <v>6</v>
      </c>
      <c r="B11" s="7" t="s">
        <v>52</v>
      </c>
      <c r="C11" s="11">
        <v>2</v>
      </c>
      <c r="D11" s="8">
        <v>1380</v>
      </c>
      <c r="E11" s="7"/>
      <c r="F11" s="7"/>
      <c r="G11" s="11">
        <v>2</v>
      </c>
      <c r="H11" s="8">
        <v>1380</v>
      </c>
    </row>
    <row r="12" s="1" customFormat="1" ht="39" customHeight="1" spans="1:8">
      <c r="A12" s="7">
        <v>7</v>
      </c>
      <c r="B12" s="7" t="s">
        <v>13</v>
      </c>
      <c r="C12" s="11">
        <v>5</v>
      </c>
      <c r="D12" s="8">
        <v>3450</v>
      </c>
      <c r="E12" s="7"/>
      <c r="F12" s="7"/>
      <c r="G12" s="11">
        <v>5</v>
      </c>
      <c r="H12" s="8">
        <v>3450</v>
      </c>
    </row>
    <row r="13" s="1" customFormat="1" ht="39" customHeight="1" spans="1:8">
      <c r="A13" s="7">
        <v>8</v>
      </c>
      <c r="B13" s="7" t="s">
        <v>18</v>
      </c>
      <c r="C13" s="13">
        <v>1</v>
      </c>
      <c r="D13" s="13">
        <v>690</v>
      </c>
      <c r="E13" s="7"/>
      <c r="F13" s="7"/>
      <c r="G13" s="13">
        <v>1</v>
      </c>
      <c r="H13" s="13">
        <v>690</v>
      </c>
    </row>
    <row r="14" s="1" customFormat="1" ht="39" customHeight="1" spans="1:8">
      <c r="A14" s="7">
        <v>9</v>
      </c>
      <c r="B14" s="7" t="s">
        <v>53</v>
      </c>
      <c r="C14" s="14"/>
      <c r="D14" s="12"/>
      <c r="E14" s="8">
        <v>51</v>
      </c>
      <c r="F14" s="11">
        <f>E14*1035</f>
        <v>52785</v>
      </c>
      <c r="G14" s="8">
        <v>51</v>
      </c>
      <c r="H14" s="11">
        <f>G14*1035</f>
        <v>52785</v>
      </c>
    </row>
    <row r="15" s="1" customFormat="1" ht="39" customHeight="1" spans="1:8">
      <c r="A15" s="7">
        <v>10</v>
      </c>
      <c r="B15" s="7" t="s">
        <v>54</v>
      </c>
      <c r="C15" s="11"/>
      <c r="D15" s="12"/>
      <c r="E15" s="8">
        <v>69</v>
      </c>
      <c r="F15" s="8">
        <v>71415</v>
      </c>
      <c r="G15" s="8">
        <v>69</v>
      </c>
      <c r="H15" s="8">
        <v>71415</v>
      </c>
    </row>
    <row r="16" s="1" customFormat="1" ht="39" customHeight="1" spans="1:8">
      <c r="A16" s="15" t="s">
        <v>55</v>
      </c>
      <c r="B16" s="16"/>
      <c r="C16" s="14">
        <f t="shared" ref="C16:H16" si="0">SUM(C6:C15)</f>
        <v>127</v>
      </c>
      <c r="D16" s="12">
        <f t="shared" si="0"/>
        <v>87630</v>
      </c>
      <c r="E16" s="14">
        <f t="shared" si="0"/>
        <v>120</v>
      </c>
      <c r="F16" s="7">
        <f t="shared" si="0"/>
        <v>124200</v>
      </c>
      <c r="G16" s="8">
        <f t="shared" si="0"/>
        <v>247</v>
      </c>
      <c r="H16" s="12">
        <f t="shared" si="0"/>
        <v>211830</v>
      </c>
    </row>
    <row r="17" s="1" customFormat="1" ht="26" customHeight="1" spans="1:8">
      <c r="A17" s="4" t="s">
        <v>56</v>
      </c>
      <c r="B17" s="17"/>
      <c r="C17" s="17"/>
      <c r="D17" s="17"/>
      <c r="E17" s="17"/>
      <c r="F17" s="17"/>
      <c r="G17" s="17"/>
      <c r="H17" s="17"/>
    </row>
  </sheetData>
  <mergeCells count="15">
    <mergeCell ref="A1:H1"/>
    <mergeCell ref="A2:H2"/>
    <mergeCell ref="C3:D3"/>
    <mergeCell ref="E3:F3"/>
    <mergeCell ref="G3:H3"/>
    <mergeCell ref="A16:B16"/>
    <mergeCell ref="A17:H17"/>
    <mergeCell ref="A3:A5"/>
    <mergeCell ref="B3:B5"/>
    <mergeCell ref="C4:C5"/>
    <mergeCell ref="D4:D5"/>
    <mergeCell ref="E4:E5"/>
    <mergeCell ref="F4:F5"/>
    <mergeCell ref="G4:G5"/>
    <mergeCell ref="H4:H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信念技术论坛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ZNOCMNJ</vt:lpstr>
      <vt:lpstr>2013年春节补助</vt:lpstr>
      <vt:lpstr>2013年第二季度</vt:lpstr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2010-09-01T09:26:00Z</dcterms:created>
  <cp:lastPrinted>2021-05-18T03:39:00Z</cp:lastPrinted>
  <dcterms:modified xsi:type="dcterms:W3CDTF">2024-08-21T08:08:20Z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KSORubyTemplateID" linkTarget="0">
    <vt:lpwstr>11</vt:lpwstr>
  </property>
  <property fmtid="{D5CDD505-2E9C-101B-9397-08002B2CF9AE}" pid="4" name="ICV">
    <vt:lpwstr>0DCB76CC9B7A4ABB9A99445D30D797D3</vt:lpwstr>
  </property>
</Properties>
</file>