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<sst xmlns="http://schemas.openxmlformats.org/spreadsheetml/2006/main" count="101" uniqueCount="57">
  <si>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</si>
  <si>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</si>
  <si>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</si>
  <si>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</si>
  <si>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</si>
  <si>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</si>
  <si>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</si>
  <si>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</si>
  <si>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</si>
  <si>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</si>
  <si>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</si>
  <si>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</si>
  <si>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</si>
  <si>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</si>
  <si>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</si>
  <si>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</si>
  <si>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</si>
  <si>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</si>
  <si>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</si>
  <si>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</si>
  <si>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</si>
  <si>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</si>
  <si>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</si>
  <si>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</si>
  <si>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</si>
  <si>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</si>
  <si>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</si>
  <si>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</si>
  <si>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</si>
  <si>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</si>
  <si>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</si>
  <si>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</si>
  <si>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</si>
  <si>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</si>
  <si>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</si>
  <si>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</si>
  <si>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</si>
  <si>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</si>
  <si>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</si>
  <si>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和静县2024年3月份城市特困供养金汇总表</t>
  </si>
  <si>
    <t xml:space="preserve">  填表单位：和静县民政局</t>
  </si>
  <si>
    <t xml:space="preserve">               填表时间：2024年2月28日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</si>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</sst>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176" formatCode="_-* #,##0.00_-;\-* #,##0.00_-;_-* &quot;-&quot;??_-;_-@_-"/>
    <numFmt numFmtId="177" formatCode="#,##0.0_);\(#,##0.0\)"/>
    <numFmt numFmtId="178" formatCode="0_);[Red]\(0\)"/>
    <numFmt numFmtId="179" formatCode="_(&quot;$&quot;* #,##0.0_);_(&quot;$&quot;* \(#,##0.0\);_(&quot;$&quot;* &quot;-&quot;??_);_(@_)"/>
    <numFmt numFmtId="180" formatCode="0;[Red]0"/>
    <numFmt numFmtId="181" formatCode="_-* #,##0_-;\-* #,##0_-;_-* &quot;-&quot;_-;_-@_-"/>
    <numFmt numFmtId="182" formatCode="mm/dd/yy_)"/>
    <numFmt numFmtId="183" formatCode="_(&quot;$&quot;* #,##0_);_(&quot;$&quot;* \(#,##0\);_(&quot;$&quot;* &quot;-&quot;_);_(@_)"/>
    <numFmt numFmtId="184" formatCode="#\ ??/??"/>
    <numFmt numFmtId="185" formatCode="&quot;$&quot;#,##0_);[Red]\(&quot;$&quot;#,##0\)"/>
    <numFmt numFmtId="44" formatCode="_ &quot;￥&quot;* #,##0.00_ ;_ &quot;￥&quot;* \-#,##0.00_ ;_ &quot;￥&quot;* &quot;-&quot;??_ ;_ @_ "/>
    <numFmt numFmtId="186" formatCode="_(&quot;$&quot;* #,##0.00_);_(&quot;$&quot;* \(#,##0.00\);_(&quot;$&quot;* &quot;-&quot;??_);_(@_)"/>
    <numFmt numFmtId="187" formatCode="_-&quot;￥&quot;* #,##0_-;\-&quot;￥&quot;* #,##0_-;_-&quot;￥&quot;* &quot;-&quot;_-;_-@_-"/>
    <numFmt numFmtId="188" formatCode="yy\.mm\.dd"/>
    <numFmt numFmtId="42" formatCode="_ &quot;￥&quot;* #,##0_ ;_ &quot;￥&quot;* \-#,##0_ ;_ &quot;￥&quot;* &quot;-&quot;_ ;_ @_ "/>
    <numFmt numFmtId="189" formatCode="_-\¥* #,##0_-;\-\¥* #,##0_-;_-\¥* &quot;-&quot;_-;_-@_-"/>
    <numFmt numFmtId="190" formatCode="&quot;$&quot;\ #,##0.00_-;[Red]&quot;$&quot;\ #,##0.00\-"/>
    <numFmt numFmtId="43" formatCode="_ * #,##0.00_ ;_ * \-#,##0.00_ ;_ * &quot;-&quot;??_ ;_ @_ "/>
    <numFmt numFmtId="191" formatCode="&quot;$&quot;\ #,##0_-;[Red]&quot;$&quot;\ #,##0\-"/>
    <numFmt numFmtId="192" formatCode="_-&quot;￥&quot;* #,##0.00_-;\-&quot;￥&quot;* #,##0.00_-;_-&quot;￥&quot;* &quot;-&quot;??_-;_-@_-"/>
    <numFmt numFmtId="193" formatCode="_(\¥* #,##0_);_(\¥* \(#,##0\);_(\¥* &quot;-&quot;_);_(@_)"/>
    <numFmt numFmtId="194" formatCode="mmm\ dd\,\ yy"/>
    <numFmt numFmtId="195" formatCode="#,##0;\(#,##0\)"/>
    <numFmt numFmtId="196" formatCode="\$#,##0;\(\$#,##0\)"/>
    <numFmt numFmtId="197" formatCode="_(\¥* #,##0.00_);_(\¥* \(#,##0.00\);_(\¥* &quot;-&quot;??_);_(@_)"/>
    <numFmt numFmtId="41" formatCode="_ * #,##0_ ;_ * \-#,##0_ ;_ * &quot;-&quot;_ ;_ @_ "/>
    <numFmt numFmtId="198" formatCode="_(&quot;$&quot;* #,##0_);_(&quot;$&quot;* \(#,##0\);_(&quot;$&quot;* &quot;-&quot;??_);_(@_)"/>
    <numFmt numFmtId="199" formatCode="&quot;$&quot;#,##0.00_);[Red]\(&quot;$&quot;#,##0.00\)"/>
    <numFmt numFmtId="200" formatCode="_-&quot;$&quot;\ * #,##0_-;_-&quot;$&quot;\ * #,##0\-;_-&quot;$&quot;\ * &quot;-&quot;_-;_-@_-"/>
    <numFmt numFmtId="201" formatCode="_ \¥* #,##0_ ;_ \¥* \-#,##0_ ;_ \¥* &quot;-&quot;_ ;_ @_ "/>
    <numFmt numFmtId="202" formatCode="_(* #,##0.00_);_(* \(#,##0.00\);_(* &quot;-&quot;??_);_(@_)"/>
    <numFmt numFmtId="203" formatCode="_ \¥* #,##0.00_ ;_ \¥* \-#,##0.00_ ;_ \¥* &quot;-&quot;??_ ;_ @_ "/>
    <numFmt numFmtId="204" formatCode="_-&quot;$&quot;\ * #,##0.00_-;_-&quot;$&quot;\ * #,##0.00\-;_-&quot;$&quot;\ * &quot;-&quot;??_-;_-@_-"/>
    <numFmt numFmtId="205" formatCode="\$#,##0.00;\(\$#,##0.00\)"/>
    <numFmt numFmtId="206" formatCode="_(* #,##0_);_(* \(#,##0\);_(* &quot;-&quot;_);_(@_)"/>
    <numFmt numFmtId="207" formatCode="_-\¥* #,##0.00_-;\-\¥* #,##0.00_-;_-\¥* &quot;-&quot;??_-;_-@_-"/>
  </numFmts>
  <fonts count="109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Helv"/>
      <charset val="134"/>
    </font>
    <font>
      <sz val="11"/>
      <color indexed="8"/>
      <name val="Tahoma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sz val="12"/>
      <color indexed="9"/>
      <name val="Helv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Tahoma"/>
      <charset val="134"/>
    </font>
    <font>
      <b/>
      <sz val="15"/>
      <color indexed="56"/>
      <name val="Tahoma"/>
      <charset val="134"/>
    </font>
    <font>
      <sz val="10"/>
      <name val="MS Sans Serif"/>
      <charset val="134"/>
    </font>
    <font>
      <b/>
      <sz val="11"/>
      <color indexed="9"/>
      <name val="Tahoma"/>
      <charset val="134"/>
    </font>
    <font>
      <sz val="8"/>
      <name val="Arial"/>
      <charset val="134"/>
    </font>
    <font>
      <sz val="11"/>
      <color indexed="17"/>
      <name val="Tahoma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2"/>
      <name val="Arial"/>
      <charset val="134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b/>
      <sz val="11"/>
      <color indexed="8"/>
      <name val="Tahoma"/>
      <charset val="134"/>
    </font>
    <font>
      <sz val="11"/>
      <color indexed="62"/>
      <name val="Tahoma"/>
      <charset val="134"/>
    </font>
    <font>
      <b/>
      <sz val="13"/>
      <color indexed="56"/>
      <name val="Tahoma"/>
      <charset val="134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16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indexed="52"/>
      <name val="Tahoma"/>
      <charset val="134"/>
    </font>
    <font>
      <sz val="11"/>
      <color rgb="FF3F3F76"/>
      <name val="宋体"/>
      <charset val="0"/>
      <scheme val="minor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Tahoma"/>
      <charset val="134"/>
    </font>
    <font>
      <b/>
      <sz val="11"/>
      <color indexed="56"/>
      <name val="Tahoma"/>
      <charset val="134"/>
    </font>
    <font>
      <sz val="7"/>
      <name val="Small Fonts"/>
      <charset val="134"/>
    </font>
    <font>
      <sz val="11"/>
      <color indexed="9"/>
      <name val="Tahoma"/>
      <charset val="134"/>
    </font>
    <font>
      <i/>
      <sz val="11"/>
      <color indexed="23"/>
      <name val="Tahoma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b/>
      <sz val="10"/>
      <name val="Tms Rmn"/>
      <charset val="134"/>
    </font>
    <font>
      <sz val="11"/>
      <color indexed="60"/>
      <name val="Tahoma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0"/>
      <name val="楷体"/>
      <charset val="134"/>
    </font>
    <font>
      <sz val="11"/>
      <color indexed="10"/>
      <name val="Tahoma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4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0"/>
      <color indexed="8"/>
      <name val="宋体"/>
      <charset val="134"/>
    </font>
    <font>
      <sz val="1"/>
      <name val="宋体"/>
      <charset val="134"/>
    </font>
    <font>
      <sz val="11"/>
      <name val="宋体"/>
      <charset val="134"/>
    </font>
    <font>
      <sz val="8"/>
      <color indexed="8"/>
      <name val="Arial"/>
      <charset val="134"/>
    </font>
    <font>
      <sz val="11"/>
      <color rgb="FF000000"/>
      <name val="微软雅黑"/>
      <charset val="134"/>
    </font>
    <font>
      <sz val="10"/>
      <color indexed="8"/>
      <name val="MS Sans Serif"/>
      <charset val="134"/>
    </font>
    <font>
      <sz val="12"/>
      <color indexed="8"/>
      <name val="Arial"/>
      <charset val="134"/>
    </font>
    <font>
      <b/>
      <sz val="11"/>
      <color indexed="42"/>
      <name val="宋体"/>
      <charset val="134"/>
    </font>
    <font>
      <sz val="11"/>
      <name val="蹈框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1"/>
      <color indexed="9"/>
      <name val="宋体"/>
      <charset val="134"/>
    </font>
    <font>
      <sz val="12"/>
      <name val="바탕체"/>
      <charset val="134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2" fontId="2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49" fontId="0" fillId="0" borderId="0" applyFont="0" applyFill="0" applyBorder="0" applyAlignment="0" applyProtection="0"/>
    <xf numFmtId="0" fontId="42" fillId="29" borderId="11" applyNumberFormat="0" applyAlignment="0" applyProtection="0">
      <alignment vertical="center"/>
    </xf>
    <xf numFmtId="0" fontId="16" fillId="27" borderId="0" applyNumberFormat="0" applyBorder="0" applyAlignment="0" applyProtection="0"/>
    <xf numFmtId="0" fontId="16" fillId="23" borderId="0" applyNumberFormat="0" applyBorder="0" applyAlignment="0" applyProtection="0"/>
    <xf numFmtId="0" fontId="35" fillId="0" borderId="0"/>
    <xf numFmtId="0" fontId="40" fillId="0" borderId="0"/>
    <xf numFmtId="0" fontId="33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50" fillId="37" borderId="15" applyNumberFormat="0" applyAlignment="0" applyProtection="0">
      <alignment vertical="center"/>
    </xf>
    <xf numFmtId="0" fontId="49" fillId="5" borderId="11" applyNumberFormat="0" applyAlignment="0" applyProtection="0">
      <alignment vertical="center"/>
    </xf>
    <xf numFmtId="0" fontId="38" fillId="0" borderId="3">
      <alignment horizontal="left" vertical="center"/>
    </xf>
    <xf numFmtId="0" fontId="34" fillId="2" borderId="8" applyNumberFormat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15" borderId="12" applyNumberFormat="0" applyFont="0" applyAlignment="0" applyProtection="0">
      <alignment vertical="center"/>
    </xf>
    <xf numFmtId="0" fontId="31" fillId="15" borderId="1"/>
    <xf numFmtId="0" fontId="46" fillId="10" borderId="0" applyNumberFormat="0" applyBorder="0" applyAlignment="0" applyProtection="0"/>
    <xf numFmtId="0" fontId="48" fillId="0" borderId="0"/>
    <xf numFmtId="0" fontId="16" fillId="17" borderId="0" applyNumberFormat="0" applyBorder="0" applyAlignment="0" applyProtection="0"/>
    <xf numFmtId="0" fontId="36" fillId="2" borderId="11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/>
    <xf numFmtId="0" fontId="0" fillId="15" borderId="12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41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4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24" fillId="0" borderId="0"/>
    <xf numFmtId="0" fontId="31" fillId="15" borderId="1" applyNumberFormat="0" applyBorder="0" applyAlignment="0" applyProtection="0"/>
    <xf numFmtId="0" fontId="39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4" fillId="1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5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0" applyBorder="0"/>
    <xf numFmtId="0" fontId="16" fillId="29" borderId="0" applyNumberFormat="0" applyBorder="0" applyAlignment="0" applyProtection="0"/>
    <xf numFmtId="0" fontId="24" fillId="12" borderId="6" applyNumberFormat="0" applyFont="0" applyAlignment="0" applyProtection="0">
      <alignment vertical="center"/>
    </xf>
    <xf numFmtId="0" fontId="13" fillId="7" borderId="0"/>
    <xf numFmtId="0" fontId="26" fillId="0" borderId="18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49" fontId="0" fillId="0" borderId="0"/>
    <xf numFmtId="0" fontId="22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0" borderId="0" applyBorder="0"/>
    <xf numFmtId="0" fontId="47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68" fillId="0" borderId="14" applyNumberFormat="0" applyFill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70" fillId="51" borderId="2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1" fillId="51" borderId="15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8" fillId="0" borderId="0" applyBorder="0">
      <protection locked="0"/>
    </xf>
    <xf numFmtId="0" fontId="73" fillId="54" borderId="23" applyNumberFormat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74" fillId="55" borderId="0" applyNumberFormat="0" applyBorder="0" applyAlignment="0" applyProtection="0">
      <alignment vertical="center"/>
    </xf>
    <xf numFmtId="196" fontId="51" fillId="0" borderId="0"/>
    <xf numFmtId="0" fontId="22" fillId="15" borderId="0" applyNumberFormat="0" applyBorder="0" applyAlignment="0" applyProtection="0">
      <alignment vertical="center"/>
    </xf>
    <xf numFmtId="0" fontId="77" fillId="6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63" borderId="27"/>
    <xf numFmtId="0" fontId="33" fillId="52" borderId="0" applyNumberFormat="0" applyBorder="0" applyAlignment="0" applyProtection="0">
      <alignment vertical="center"/>
    </xf>
    <xf numFmtId="0" fontId="11" fillId="0" borderId="0"/>
    <xf numFmtId="0" fontId="3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33" fillId="2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0" borderId="0"/>
    <xf numFmtId="0" fontId="37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7" fillId="48" borderId="0" applyNumberFormat="0" applyBorder="0" applyAlignment="0" applyProtection="0">
      <alignment vertical="center"/>
    </xf>
    <xf numFmtId="0" fontId="81" fillId="29" borderId="11" applyNumberFormat="0" applyAlignment="0" applyProtection="0">
      <alignment vertical="center"/>
    </xf>
    <xf numFmtId="0" fontId="53" fillId="64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11" fillId="0" borderId="0">
      <alignment vertical="top"/>
    </xf>
    <xf numFmtId="0" fontId="37" fillId="5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79" fillId="63" borderId="27">
      <protection locked="0"/>
    </xf>
    <xf numFmtId="0" fontId="37" fillId="58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  <xf numFmtId="0" fontId="48" fillId="0" borderId="0" applyBorder="0"/>
    <xf numFmtId="0" fontId="33" fillId="24" borderId="0" applyNumberFormat="0" applyBorder="0" applyAlignment="0" applyProtection="0">
      <alignment vertical="center"/>
    </xf>
    <xf numFmtId="0" fontId="16" fillId="27" borderId="0"/>
    <xf numFmtId="0" fontId="37" fillId="60" borderId="0" applyNumberFormat="0" applyBorder="0" applyAlignment="0" applyProtection="0">
      <alignment vertical="center"/>
    </xf>
    <xf numFmtId="0" fontId="67" fillId="0" borderId="0"/>
    <xf numFmtId="0" fontId="84" fillId="0" borderId="17" applyNumberFormat="0" applyFill="0" applyProtection="0">
      <alignment horizontal="left"/>
    </xf>
    <xf numFmtId="0" fontId="78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0" fillId="0" borderId="0" applyFont="0" applyFill="0" applyBorder="0" applyAlignment="0" applyProtection="0"/>
    <xf numFmtId="0" fontId="13" fillId="15" borderId="0" applyNumberFormat="0" applyBorder="0" applyAlignment="0" applyProtection="0"/>
    <xf numFmtId="0" fontId="35" fillId="0" borderId="0" applyBorder="0"/>
    <xf numFmtId="0" fontId="88" fillId="0" borderId="28" applyNumberFormat="0" applyFill="0" applyProtection="0">
      <alignment horizontal="center"/>
    </xf>
    <xf numFmtId="0" fontId="89" fillId="0" borderId="0"/>
    <xf numFmtId="0" fontId="22" fillId="4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4" fontId="19" fillId="0" borderId="0">
      <alignment horizontal="center" wrapText="1"/>
    </xf>
    <xf numFmtId="0" fontId="23" fillId="0" borderId="0">
      <alignment vertical="top"/>
    </xf>
    <xf numFmtId="0" fontId="15" fillId="29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35" fillId="0" borderId="0">
      <protection locked="0"/>
    </xf>
    <xf numFmtId="20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6" fillId="23" borderId="0"/>
    <xf numFmtId="0" fontId="18" fillId="29" borderId="0" applyNumberFormat="0" applyBorder="0" applyAlignment="0" applyProtection="0">
      <alignment vertical="center"/>
    </xf>
    <xf numFmtId="177" fontId="21" fillId="9" borderId="0"/>
    <xf numFmtId="0" fontId="48" fillId="0" borderId="0">
      <protection locked="0"/>
    </xf>
    <xf numFmtId="0" fontId="54" fillId="44" borderId="0" applyNumberFormat="0" applyBorder="0" applyAlignment="0" applyProtection="0">
      <alignment vertical="center"/>
    </xf>
    <xf numFmtId="177" fontId="21" fillId="9" borderId="0" applyBorder="0"/>
    <xf numFmtId="0" fontId="0" fillId="13" borderId="0" applyNumberFormat="0" applyFont="0" applyBorder="0" applyAlignment="0" applyProtection="0"/>
    <xf numFmtId="0" fontId="13" fillId="38" borderId="0" applyNumberFormat="0" applyBorder="0" applyAlignment="0" applyProtection="0"/>
    <xf numFmtId="4" fontId="0" fillId="0" borderId="0" applyFont="0" applyFill="0" applyBorder="0" applyAlignment="0" applyProtection="0"/>
    <xf numFmtId="0" fontId="17" fillId="7" borderId="0">
      <alignment vertical="center"/>
    </xf>
    <xf numFmtId="197" fontId="0" fillId="0" borderId="0" applyFont="0" applyFill="0" applyBorder="0" applyAlignment="0" applyProtection="0">
      <alignment vertical="center"/>
    </xf>
    <xf numFmtId="0" fontId="13" fillId="38" borderId="0"/>
    <xf numFmtId="0" fontId="58" fillId="4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69" fillId="0" borderId="0"/>
    <xf numFmtId="204" fontId="0" fillId="0" borderId="0"/>
    <xf numFmtId="0" fontId="58" fillId="4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3" fillId="5" borderId="0"/>
    <xf numFmtId="0" fontId="72" fillId="0" borderId="0" applyNumberFormat="0" applyFill="0" applyBorder="0" applyAlignment="0" applyProtection="0">
      <alignment vertical="center"/>
    </xf>
    <xf numFmtId="0" fontId="34" fillId="5" borderId="8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77" fontId="14" fillId="4" borderId="0"/>
    <xf numFmtId="0" fontId="36" fillId="5" borderId="11" applyNumberFormat="0" applyAlignment="0" applyProtection="0">
      <alignment vertical="center"/>
    </xf>
    <xf numFmtId="15" fontId="29" fillId="0" borderId="0"/>
    <xf numFmtId="0" fontId="53" fillId="59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58" fillId="62" borderId="0" applyNumberFormat="0" applyBorder="0" applyAlignment="0" applyProtection="0">
      <alignment vertical="center"/>
    </xf>
    <xf numFmtId="0" fontId="16" fillId="11" borderId="0"/>
    <xf numFmtId="0" fontId="13" fillId="16" borderId="0"/>
    <xf numFmtId="0" fontId="22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0" borderId="0">
      <alignment horizontal="center" wrapText="1"/>
      <protection locked="0"/>
    </xf>
    <xf numFmtId="0" fontId="83" fillId="0" borderId="29" applyNumberFormat="0" applyFill="0" applyAlignment="0" applyProtection="0">
      <alignment vertical="center"/>
    </xf>
    <xf numFmtId="0" fontId="23" fillId="2" borderId="0">
      <alignment horizontal="left" vertical="top"/>
    </xf>
    <xf numFmtId="0" fontId="54" fillId="4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176" fontId="0" fillId="0" borderId="0" applyFont="0" applyFill="0" applyBorder="0" applyAlignment="0" applyProtection="0"/>
    <xf numFmtId="0" fontId="16" fillId="17" borderId="0"/>
    <xf numFmtId="3" fontId="0" fillId="0" borderId="0" applyFont="0" applyFill="0" applyBorder="0" applyAlignment="0" applyProtection="0"/>
    <xf numFmtId="0" fontId="16" fillId="14" borderId="0"/>
    <xf numFmtId="0" fontId="51" fillId="0" borderId="0"/>
    <xf numFmtId="190" fontId="0" fillId="0" borderId="0" applyFont="0" applyFill="0" applyBorder="0" applyAlignment="0" applyProtection="0"/>
    <xf numFmtId="0" fontId="13" fillId="15" borderId="0"/>
    <xf numFmtId="0" fontId="55" fillId="0" borderId="16" applyNumberFormat="0" applyFill="0" applyAlignment="0" applyProtection="0">
      <alignment vertical="center"/>
    </xf>
    <xf numFmtId="37" fontId="57" fillId="0" borderId="0" applyBorder="0"/>
    <xf numFmtId="0" fontId="67" fillId="0" borderId="20">
      <alignment horizontal="center"/>
    </xf>
    <xf numFmtId="37" fontId="57" fillId="0" borderId="0"/>
    <xf numFmtId="0" fontId="52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18" borderId="0"/>
    <xf numFmtId="0" fontId="53" fillId="59" borderId="0"/>
    <xf numFmtId="0" fontId="0" fillId="0" borderId="0" applyBorder="0"/>
    <xf numFmtId="0" fontId="28" fillId="0" borderId="9" applyNumberFormat="0" applyFill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15" fillId="0" borderId="0" applyBorder="0">
      <alignment vertical="center"/>
    </xf>
    <xf numFmtId="0" fontId="58" fillId="65" borderId="0" applyNumberFormat="0" applyBorder="0" applyAlignment="0" applyProtection="0">
      <alignment vertical="center"/>
    </xf>
    <xf numFmtId="0" fontId="15" fillId="0" borderId="0"/>
    <xf numFmtId="0" fontId="20" fillId="0" borderId="0" applyNumberFormat="0" applyFill="0" applyBorder="0" applyAlignment="0" applyProtection="0">
      <alignment vertical="center"/>
    </xf>
    <xf numFmtId="0" fontId="35" fillId="0" borderId="0" applyProtection="0"/>
    <xf numFmtId="0" fontId="58" fillId="4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176" fontId="0" fillId="0" borderId="0"/>
    <xf numFmtId="42" fontId="0" fillId="0" borderId="0" applyFont="0" applyFill="0" applyBorder="0" applyAlignment="0" applyProtection="0"/>
    <xf numFmtId="0" fontId="95" fillId="0" borderId="0"/>
    <xf numFmtId="201" fontId="0" fillId="0" borderId="0" applyFont="0" applyFill="0" applyBorder="0" applyAlignment="0" applyProtection="0"/>
    <xf numFmtId="0" fontId="87" fillId="7" borderId="0"/>
    <xf numFmtId="0" fontId="22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66" fillId="0" borderId="0" applyBorder="0">
      <alignment vertical="center"/>
    </xf>
    <xf numFmtId="0" fontId="38" fillId="0" borderId="19" applyNumberFormat="0" applyAlignment="0" applyProtection="0">
      <alignment horizontal="left" vertical="center"/>
    </xf>
    <xf numFmtId="0" fontId="38" fillId="0" borderId="19">
      <alignment horizontal="left" vertical="center"/>
    </xf>
    <xf numFmtId="0" fontId="91" fillId="2" borderId="0">
      <alignment horizontal="left" vertical="top"/>
    </xf>
    <xf numFmtId="0" fontId="19" fillId="0" borderId="0" applyBorder="0">
      <alignment horizontal="center" wrapText="1"/>
      <protection locked="0"/>
    </xf>
    <xf numFmtId="0" fontId="23" fillId="0" borderId="0"/>
    <xf numFmtId="179" fontId="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195" fontId="51" fillId="0" borderId="0"/>
    <xf numFmtId="43" fontId="0" fillId="0" borderId="0" applyFont="0" applyFill="0" applyBorder="0" applyAlignment="0" applyProtection="0"/>
    <xf numFmtId="0" fontId="18" fillId="4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29" fillId="0" borderId="0" applyBorder="0"/>
    <xf numFmtId="0" fontId="82" fillId="4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4" fillId="6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" fontId="0" fillId="0" borderId="0"/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205" fontId="51" fillId="0" borderId="0"/>
    <xf numFmtId="10" fontId="0" fillId="0" borderId="0"/>
    <xf numFmtId="0" fontId="16" fillId="29" borderId="0"/>
    <xf numFmtId="0" fontId="86" fillId="0" borderId="0" applyNumberFormat="0" applyFill="0" applyBorder="0" applyAlignment="0" applyProtection="0">
      <alignment vertical="center"/>
    </xf>
    <xf numFmtId="0" fontId="98" fillId="14" borderId="10" applyNumberFormat="0" applyAlignment="0" applyProtection="0">
      <alignment vertical="center"/>
    </xf>
    <xf numFmtId="0" fontId="87" fillId="7" borderId="0" applyNumberFormat="0" applyBorder="0" applyAlignment="0" applyProtection="0"/>
    <xf numFmtId="15" fontId="29" fillId="0" borderId="0" applyBorder="0"/>
    <xf numFmtId="0" fontId="54" fillId="40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99" fillId="0" borderId="0"/>
    <xf numFmtId="0" fontId="94" fillId="29" borderId="0">
      <alignment horizontal="center" vertical="center"/>
    </xf>
    <xf numFmtId="0" fontId="19" fillId="0" borderId="0">
      <alignment horizontal="center" wrapText="1"/>
    </xf>
    <xf numFmtId="14" fontId="19" fillId="0" borderId="0" applyBorder="0">
      <alignment horizontal="center" wrapText="1"/>
      <protection locked="0"/>
    </xf>
    <xf numFmtId="191" fontId="35" fillId="0" borderId="0"/>
    <xf numFmtId="188" fontId="35" fillId="0" borderId="17">
      <alignment horizontal="right"/>
    </xf>
    <xf numFmtId="195" fontId="51" fillId="0" borderId="0" applyBorder="0"/>
    <xf numFmtId="0" fontId="53" fillId="39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90" fillId="0" borderId="0"/>
    <xf numFmtId="0" fontId="25" fillId="0" borderId="0" applyNumberFormat="0" applyFill="0" applyBorder="0" applyAlignment="0" applyProtection="0">
      <alignment vertical="center"/>
    </xf>
    <xf numFmtId="200" fontId="0" fillId="0" borderId="0"/>
    <xf numFmtId="196" fontId="51" fillId="0" borderId="0" applyBorder="0"/>
    <xf numFmtId="177" fontId="14" fillId="4" borderId="0" applyBorder="0"/>
    <xf numFmtId="0" fontId="16" fillId="5" borderId="0"/>
    <xf numFmtId="185" fontId="0" fillId="0" borderId="0"/>
    <xf numFmtId="193" fontId="0" fillId="0" borderId="0" applyFont="0" applyFill="0" applyBorder="0" applyAlignment="0" applyProtection="0"/>
    <xf numFmtId="0" fontId="35" fillId="0" borderId="28">
      <alignment horizontal="left"/>
    </xf>
    <xf numFmtId="0" fontId="13" fillId="29" borderId="0"/>
    <xf numFmtId="191" fontId="35" fillId="0" borderId="0" applyBorder="0"/>
    <xf numFmtId="202" fontId="0" fillId="0" borderId="0"/>
    <xf numFmtId="181" fontId="0" fillId="0" borderId="0"/>
    <xf numFmtId="3" fontId="0" fillId="0" borderId="0"/>
    <xf numFmtId="181" fontId="0" fillId="0" borderId="0" applyFont="0" applyFill="0" applyBorder="0" applyAlignment="0" applyProtection="0"/>
    <xf numFmtId="0" fontId="90" fillId="0" borderId="0" applyNumberFormat="0" applyFill="0" applyBorder="0" applyAlignment="0" applyProtection="0"/>
    <xf numFmtId="204" fontId="0" fillId="0" borderId="0" applyFont="0" applyFill="0" applyBorder="0" applyAlignment="0" applyProtection="0"/>
    <xf numFmtId="205" fontId="51" fillId="0" borderId="0" applyBorder="0"/>
    <xf numFmtId="0" fontId="84" fillId="0" borderId="17">
      <alignment horizontal="center"/>
    </xf>
    <xf numFmtId="40" fontId="0" fillId="0" borderId="0" applyFont="0" applyFill="0" applyBorder="0" applyAlignment="0" applyProtection="0"/>
    <xf numFmtId="0" fontId="31" fillId="5" borderId="0"/>
    <xf numFmtId="0" fontId="46" fillId="10" borderId="0"/>
    <xf numFmtId="198" fontId="0" fillId="0" borderId="0" applyFont="0" applyFill="0" applyBorder="0" applyAlignment="0" applyProtection="0"/>
    <xf numFmtId="0" fontId="0" fillId="13" borderId="0"/>
    <xf numFmtId="188" fontId="35" fillId="0" borderId="17" applyFill="0" applyProtection="0">
      <alignment horizontal="right"/>
    </xf>
    <xf numFmtId="207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101" fillId="0" borderId="26" applyNumberFormat="0" applyFill="0" applyAlignment="0" applyProtection="0">
      <alignment vertical="center"/>
    </xf>
    <xf numFmtId="0" fontId="32" fillId="7" borderId="0">
      <alignment vertical="center"/>
    </xf>
    <xf numFmtId="0" fontId="25" fillId="0" borderId="30" applyNumberFormat="0" applyFill="0" applyAlignment="0" applyProtection="0">
      <alignment vertical="center"/>
    </xf>
    <xf numFmtId="0" fontId="35" fillId="0" borderId="28">
      <alignment horizontal="right"/>
    </xf>
    <xf numFmtId="0" fontId="102" fillId="0" borderId="9" applyNumberFormat="0" applyFill="0" applyAlignment="0" applyProtection="0">
      <alignment vertical="center"/>
    </xf>
    <xf numFmtId="0" fontId="103" fillId="0" borderId="13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85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96" fillId="0" borderId="0" applyBorder="0"/>
    <xf numFmtId="199" fontId="0" fillId="0" borderId="0"/>
    <xf numFmtId="190" fontId="0" fillId="0" borderId="0"/>
    <xf numFmtId="184" fontId="0" fillId="0" borderId="0"/>
    <xf numFmtId="0" fontId="51" fillId="0" borderId="0" applyBorder="0"/>
    <xf numFmtId="14" fontId="19" fillId="0" borderId="0">
      <alignment horizontal="center" wrapText="1"/>
      <protection locked="0"/>
    </xf>
    <xf numFmtId="0" fontId="53" fillId="39" borderId="0"/>
    <xf numFmtId="9" fontId="0" fillId="0" borderId="0"/>
    <xf numFmtId="184" fontId="0" fillId="0" borderId="0" applyFont="0" applyFill="0" applyBorder="0" applyProtection="0"/>
    <xf numFmtId="0" fontId="84" fillId="0" borderId="17" applyNumberFormat="0" applyFill="0" applyProtection="0">
      <alignment horizontal="center"/>
    </xf>
    <xf numFmtId="0" fontId="24" fillId="0" borderId="0" applyBorder="0">
      <alignment vertical="center"/>
    </xf>
    <xf numFmtId="0" fontId="97" fillId="2" borderId="0">
      <alignment horizontal="center" vertical="top"/>
    </xf>
    <xf numFmtId="0" fontId="94" fillId="2" borderId="0">
      <alignment horizontal="left" vertical="center"/>
    </xf>
    <xf numFmtId="0" fontId="23" fillId="2" borderId="0">
      <alignment horizontal="right" vertical="top"/>
    </xf>
    <xf numFmtId="0" fontId="96" fillId="0" borderId="0"/>
    <xf numFmtId="186" fontId="0" fillId="0" borderId="0" applyFont="0" applyFill="0" applyBorder="0" applyAlignment="0" applyProtection="0"/>
    <xf numFmtId="186" fontId="0" fillId="0" borderId="0"/>
    <xf numFmtId="183" fontId="0" fillId="0" borderId="0" applyFont="0" applyFill="0" applyBorder="0" applyAlignment="0" applyProtection="0"/>
    <xf numFmtId="183" fontId="0" fillId="0" borderId="0"/>
    <xf numFmtId="0" fontId="35" fillId="0" borderId="28" applyNumberFormat="0" applyFill="0" applyProtection="0">
      <alignment horizontal="right"/>
    </xf>
    <xf numFmtId="0" fontId="100" fillId="0" borderId="13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88" fillId="0" borderId="28">
      <alignment horizontal="center"/>
    </xf>
    <xf numFmtId="0" fontId="78" fillId="0" borderId="0"/>
    <xf numFmtId="0" fontId="18" fillId="65" borderId="0" applyNumberFormat="0" applyBorder="0" applyAlignment="0" applyProtection="0">
      <alignment vertical="center"/>
    </xf>
    <xf numFmtId="0" fontId="62" fillId="10" borderId="0">
      <alignment vertical="center"/>
    </xf>
    <xf numFmtId="1" fontId="35" fillId="0" borderId="17" applyFill="0" applyProtection="0">
      <alignment horizontal="center"/>
    </xf>
    <xf numFmtId="0" fontId="35" fillId="0" borderId="28" applyNumberFormat="0" applyFill="0" applyProtection="0">
      <alignment horizontal="left"/>
    </xf>
    <xf numFmtId="0" fontId="66" fillId="0" borderId="0"/>
    <xf numFmtId="194" fontId="0" fillId="0" borderId="0" applyFont="0" applyFill="0" applyBorder="0" applyAlignment="0" applyProtection="0"/>
    <xf numFmtId="206" fontId="0" fillId="0" borderId="0" applyFont="0" applyFill="0" applyBorder="0" applyAlignment="0" applyProtection="0"/>
    <xf numFmtId="0" fontId="104" fillId="0" borderId="0">
      <protection locked="0"/>
    </xf>
    <xf numFmtId="0" fontId="54" fillId="42" borderId="0" applyNumberFormat="0" applyBorder="0" applyAlignment="0" applyProtection="0">
      <alignment vertical="center"/>
    </xf>
    <xf numFmtId="0" fontId="93" fillId="0" borderId="0">
      <alignment vertical="center"/>
    </xf>
    <xf numFmtId="0" fontId="35" fillId="0" borderId="0" applyNumberFormat="0" applyFont="0" applyFill="0" applyBorder="0" applyAlignment="0" applyProtection="0"/>
    <xf numFmtId="0" fontId="66" fillId="0" borderId="0">
      <alignment vertical="center"/>
    </xf>
    <xf numFmtId="0" fontId="105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06" fillId="14" borderId="10" applyNumberFormat="0" applyAlignment="0" applyProtection="0">
      <alignment vertical="center"/>
    </xf>
    <xf numFmtId="192" fontId="0" fillId="0" borderId="0">
      <alignment vertical="center"/>
    </xf>
    <xf numFmtId="0" fontId="54" fillId="65" borderId="0" applyNumberFormat="0" applyBorder="0" applyAlignment="0" applyProtection="0">
      <alignment vertical="center"/>
    </xf>
    <xf numFmtId="1" fontId="35" fillId="0" borderId="17">
      <alignment horizontal="center"/>
    </xf>
    <xf numFmtId="0" fontId="84" fillId="0" borderId="17">
      <alignment horizontal="left"/>
    </xf>
    <xf numFmtId="206" fontId="0" fillId="0" borderId="0"/>
    <xf numFmtId="202" fontId="24" fillId="0" borderId="0" applyFont="0" applyFill="0" applyBorder="0" applyAlignment="0" applyProtection="0">
      <alignment vertical="center"/>
    </xf>
    <xf numFmtId="202" fontId="0" fillId="0" borderId="0" applyFont="0" applyFill="0" applyBorder="0" applyAlignment="0" applyProtection="0">
      <alignment vertical="center"/>
    </xf>
    <xf numFmtId="0" fontId="53" fillId="64" borderId="0"/>
    <xf numFmtId="0" fontId="18" fillId="27" borderId="0" applyNumberFormat="0" applyBorder="0" applyAlignment="0" applyProtection="0">
      <alignment vertical="center"/>
    </xf>
    <xf numFmtId="0" fontId="107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343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80" fontId="0" fillId="0" borderId="1" xfId="54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货币[0]" xfId="1" builtinId="7"/>
    <cellStyle name="输出 3 4 4 2 6" xfId="2"/>
    <cellStyle name="常规 3 3 2 2 6" xfId="3"/>
    <cellStyle name="_Book1_3 2 2 3" xfId="4"/>
    <cellStyle name="输入 2 2 6 2 2 2" xfId="5"/>
    <cellStyle name="Accent1 6 2 3 2" xfId="6"/>
    <cellStyle name="Accent6" xfId="7"/>
    <cellStyle name="_Book1 2 3" xfId="8"/>
    <cellStyle name="_Book1_3 5 2" xfId="9"/>
    <cellStyle name="20% - 强调文字颜色 3" xfId="10" builtinId="38"/>
    <cellStyle name="差_表二--社区工作者队伍建设情况 2 3" xfId="11"/>
    <cellStyle name="汇总 2 3 6 6 2 3" xfId="12"/>
    <cellStyle name="输入" xfId="13" builtinId="20"/>
    <cellStyle name="计算 2 5 5 4" xfId="14"/>
    <cellStyle name="Header2 4 2 2 2 3" xfId="15"/>
    <cellStyle name="输出 2 3 9 5" xfId="16"/>
    <cellStyle name="常规 2 2 7 5" xfId="17"/>
    <cellStyle name="Accent5 9" xfId="18"/>
    <cellStyle name="20% - 强调文字颜色 3 2 3 3" xfId="19"/>
    <cellStyle name="注释 3 5 3 3 4" xfId="20"/>
    <cellStyle name="Input [yellow] 5 3" xfId="21"/>
    <cellStyle name="差_Book1_2 2 5 3" xfId="22"/>
    <cellStyle name="_Book1_Sheet1" xfId="23"/>
    <cellStyle name="Accent2 5 5 2" xfId="24"/>
    <cellStyle name="计算 3 4 4 5" xfId="25"/>
    <cellStyle name="20% - 强调文字颜色 2 3 6" xfId="26"/>
    <cellStyle name="货币" xfId="27" builtinId="4"/>
    <cellStyle name="Accent5 - 60% 3 3 3" xfId="28"/>
    <cellStyle name="注释 2 2 6 3 3 2" xfId="29"/>
    <cellStyle name="40% - 强调文字颜色 1 3 5" xfId="30"/>
    <cellStyle name="标题 2 2 3 2" xfId="31"/>
    <cellStyle name="40% - 强调文字颜色 2 2 3 2 2" xfId="32"/>
    <cellStyle name="Accent2 - 40%" xfId="33"/>
    <cellStyle name="20% - 强调文字颜色 4 2 4 3" xfId="34"/>
    <cellStyle name="千位分隔[0]" xfId="35" builtinId="6"/>
    <cellStyle name="40% - 强调文字颜色 3 3 3 2" xfId="36"/>
    <cellStyle name="PSDate 2 3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20% - 强调文字颜色 2 2 3 2 2 2" xfId="44"/>
    <cellStyle name="20% - 强调文字颜色 1 2 2 2 2 4" xfId="45"/>
    <cellStyle name="解释性文本 2 3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常规 8 4 6 2" xfId="52"/>
    <cellStyle name="输出 2 8 5" xfId="53"/>
    <cellStyle name="百分比" xfId="54" builtinId="5"/>
    <cellStyle name="Accent3 5 2 3 2 2" xfId="55"/>
    <cellStyle name="已访问的超链接" xfId="56" builtinId="9"/>
    <cellStyle name="60% - 强调文字颜色 2 3" xfId="57"/>
    <cellStyle name="_ET_STYLE_NoName_00__Sheet3" xfId="58"/>
    <cellStyle name="Accent6 - 60% 2 4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60% - 强调文字颜色 6 2 3 6" xfId="75"/>
    <cellStyle name="20% - 强调文字颜色 5 2 3 3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好_表二--社区工作者队伍建设情况 2 9" xfId="84"/>
    <cellStyle name="6mal 2 3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Dollar (zero dec) 2 2" xfId="94"/>
    <cellStyle name="20% - 强调文字颜色 3 3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好表二--社区工作者队伍建设情况" xfId="158"/>
    <cellStyle name="货币 2 3 3 3" xfId="159"/>
    <cellStyle name="Accent5 - 20% 2 6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5 - 60% 8" xfId="182"/>
    <cellStyle name="Accent1 - 20% 2 6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Accent2 2 7" xfId="193"/>
    <cellStyle name="PSInt 3 2 2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Comma!!!GO" xfId="221"/>
    <cellStyle name="货币[0] 2 2 2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3" t="s">
        <v>0</v>
      </c>
      <c r="B1" s="23"/>
      <c r="C1" s="23"/>
      <c r="D1" s="23"/>
      <c r="E1" s="23"/>
    </row>
    <row r="2" ht="22.5" customHeight="1" spans="1:5">
      <c r="A2" s="47" t="s">
        <v>1</v>
      </c>
      <c r="B2" s="48"/>
      <c r="C2" s="48"/>
      <c r="D2" s="47" t="s">
        <v>2</v>
      </c>
      <c r="E2" s="48"/>
    </row>
    <row r="3" ht="18" customHeight="1" spans="1:5">
      <c r="A3" s="27" t="s">
        <v>3</v>
      </c>
      <c r="B3" s="27" t="s">
        <v>4</v>
      </c>
      <c r="C3" s="27" t="s">
        <v>5</v>
      </c>
      <c r="D3" s="27"/>
      <c r="E3" s="27" t="s">
        <v>6</v>
      </c>
    </row>
    <row r="4" ht="18" customHeight="1" spans="1:5">
      <c r="A4" s="27"/>
      <c r="B4" s="27"/>
      <c r="C4" s="27" t="s">
        <v>7</v>
      </c>
      <c r="D4" s="27" t="s">
        <v>8</v>
      </c>
      <c r="E4" s="27"/>
    </row>
    <row r="5" ht="26.1" customHeight="1" spans="1:15">
      <c r="A5" s="27">
        <v>1</v>
      </c>
      <c r="B5" s="27" t="s">
        <v>9</v>
      </c>
      <c r="C5" s="28">
        <v>377</v>
      </c>
      <c r="D5" s="28">
        <v>675</v>
      </c>
      <c r="E5" s="28">
        <f>D5*200</f>
        <v>135000</v>
      </c>
      <c r="G5" s="32"/>
      <c r="H5" s="32"/>
      <c r="I5" s="32"/>
      <c r="J5" s="32"/>
      <c r="K5" s="32"/>
      <c r="L5" s="32"/>
      <c r="M5" s="32"/>
      <c r="N5" s="32"/>
      <c r="O5" s="32"/>
    </row>
    <row r="6" ht="26.1" customHeight="1" spans="1:15">
      <c r="A6" s="27">
        <v>2</v>
      </c>
      <c r="B6" s="30" t="s">
        <v>10</v>
      </c>
      <c r="C6" s="28">
        <v>177</v>
      </c>
      <c r="D6" s="28">
        <v>398</v>
      </c>
      <c r="E6" s="28">
        <f t="shared" ref="E6:E23" si="0">D6*200</f>
        <v>79600</v>
      </c>
      <c r="F6" s="49"/>
      <c r="G6" s="32"/>
      <c r="H6" s="32"/>
      <c r="I6" s="32"/>
      <c r="J6" s="32"/>
      <c r="K6" s="32"/>
      <c r="L6" s="32"/>
      <c r="M6" s="32"/>
      <c r="N6" s="32"/>
      <c r="O6" s="32"/>
    </row>
    <row r="7" ht="26.1" customHeight="1" spans="1:15">
      <c r="A7" s="27">
        <v>3</v>
      </c>
      <c r="B7" s="27" t="s">
        <v>11</v>
      </c>
      <c r="C7" s="31">
        <v>393</v>
      </c>
      <c r="D7" s="31">
        <v>669</v>
      </c>
      <c r="E7" s="28">
        <f t="shared" si="0"/>
        <v>133800</v>
      </c>
      <c r="G7" s="32"/>
      <c r="H7" s="32"/>
      <c r="I7" s="41"/>
      <c r="J7" s="32"/>
      <c r="K7" s="32"/>
      <c r="L7" s="32"/>
      <c r="M7" s="32"/>
      <c r="N7" s="32"/>
      <c r="O7" s="32"/>
    </row>
    <row r="8" ht="26.1" customHeight="1" spans="1:15">
      <c r="A8" s="27">
        <v>4</v>
      </c>
      <c r="B8" s="27" t="s">
        <v>12</v>
      </c>
      <c r="C8" s="28">
        <v>205</v>
      </c>
      <c r="D8" s="28">
        <v>318</v>
      </c>
      <c r="E8" s="28">
        <f t="shared" si="0"/>
        <v>63600</v>
      </c>
      <c r="G8" s="32"/>
      <c r="H8" s="32"/>
      <c r="I8" s="32"/>
      <c r="J8" s="32"/>
      <c r="K8" s="32"/>
      <c r="L8" s="32"/>
      <c r="M8" s="32"/>
      <c r="N8" s="32"/>
      <c r="O8" s="32"/>
    </row>
    <row r="9" ht="26.1" customHeight="1" spans="1:15">
      <c r="A9" s="27">
        <v>5</v>
      </c>
      <c r="B9" s="27" t="s">
        <v>13</v>
      </c>
      <c r="C9" s="28">
        <v>683</v>
      </c>
      <c r="D9" s="28">
        <v>1589</v>
      </c>
      <c r="E9" s="28">
        <f t="shared" si="0"/>
        <v>317800</v>
      </c>
      <c r="G9" s="32"/>
      <c r="H9" s="32"/>
      <c r="I9" s="32"/>
      <c r="J9" s="32"/>
      <c r="K9" s="32"/>
      <c r="L9" s="32"/>
      <c r="M9" s="32"/>
      <c r="N9" s="32"/>
      <c r="O9" s="32"/>
    </row>
    <row r="10" ht="26.1" customHeight="1" spans="1:15">
      <c r="A10" s="27">
        <v>6</v>
      </c>
      <c r="B10" s="27" t="s">
        <v>14</v>
      </c>
      <c r="C10" s="28">
        <v>581</v>
      </c>
      <c r="D10" s="28">
        <v>1449</v>
      </c>
      <c r="E10" s="28">
        <f t="shared" si="0"/>
        <v>289800</v>
      </c>
      <c r="G10" s="32"/>
      <c r="H10" s="32"/>
      <c r="I10" s="32"/>
      <c r="J10" s="32"/>
      <c r="K10" s="32"/>
      <c r="L10" s="32"/>
      <c r="M10" s="32"/>
      <c r="N10" s="32"/>
      <c r="O10" s="32"/>
    </row>
    <row r="11" ht="26.1" customHeight="1" spans="1:15">
      <c r="A11" s="27">
        <v>7</v>
      </c>
      <c r="B11" s="27" t="s">
        <v>15</v>
      </c>
      <c r="C11" s="31">
        <v>196</v>
      </c>
      <c r="D11" s="31">
        <v>448</v>
      </c>
      <c r="E11" s="28">
        <f t="shared" si="0"/>
        <v>89600</v>
      </c>
      <c r="G11" s="32"/>
      <c r="H11" s="32"/>
      <c r="I11" s="41"/>
      <c r="J11" s="41"/>
      <c r="K11" s="41"/>
      <c r="L11" s="41"/>
      <c r="M11" s="41"/>
      <c r="N11" s="41"/>
      <c r="O11" s="41"/>
    </row>
    <row r="12" ht="26.1" customHeight="1" spans="1:15">
      <c r="A12" s="27">
        <v>8</v>
      </c>
      <c r="B12" s="27" t="s">
        <v>16</v>
      </c>
      <c r="C12" s="28">
        <v>137</v>
      </c>
      <c r="D12" s="28">
        <v>276</v>
      </c>
      <c r="E12" s="28">
        <f t="shared" si="0"/>
        <v>55200</v>
      </c>
      <c r="F12" s="49"/>
      <c r="G12" s="32"/>
      <c r="H12" s="32"/>
      <c r="I12" s="32"/>
      <c r="J12" s="32"/>
      <c r="K12" s="32"/>
      <c r="L12" s="32"/>
      <c r="M12" s="32"/>
      <c r="N12" s="32"/>
      <c r="O12" s="32"/>
    </row>
    <row r="13" ht="26.1" customHeight="1" spans="1:15">
      <c r="A13" s="27">
        <v>9</v>
      </c>
      <c r="B13" s="27" t="s">
        <v>17</v>
      </c>
      <c r="C13" s="28">
        <v>241</v>
      </c>
      <c r="D13" s="28">
        <v>368</v>
      </c>
      <c r="E13" s="28">
        <f t="shared" si="0"/>
        <v>73600</v>
      </c>
      <c r="G13" s="32"/>
      <c r="H13" s="32"/>
      <c r="I13" s="32"/>
      <c r="J13" s="32"/>
      <c r="K13" s="32"/>
      <c r="L13" s="32"/>
      <c r="M13" s="32"/>
      <c r="N13" s="32"/>
      <c r="O13" s="32"/>
    </row>
    <row r="14" ht="26.1" customHeight="1" spans="1:15">
      <c r="A14" s="27">
        <v>10</v>
      </c>
      <c r="B14" s="27" t="s">
        <v>18</v>
      </c>
      <c r="C14" s="28">
        <v>107</v>
      </c>
      <c r="D14" s="28">
        <v>258</v>
      </c>
      <c r="E14" s="28">
        <f t="shared" si="0"/>
        <v>51600</v>
      </c>
      <c r="G14" s="32"/>
      <c r="H14" s="32"/>
      <c r="I14" s="32"/>
      <c r="J14" s="32"/>
      <c r="K14" s="32"/>
      <c r="L14" s="32"/>
      <c r="M14" s="32"/>
      <c r="N14" s="32"/>
      <c r="O14" s="32"/>
    </row>
    <row r="15" ht="26.1" customHeight="1" spans="1:15">
      <c r="A15" s="27">
        <v>11</v>
      </c>
      <c r="B15" s="27" t="s">
        <v>19</v>
      </c>
      <c r="C15" s="28">
        <v>285</v>
      </c>
      <c r="D15" s="28">
        <v>538</v>
      </c>
      <c r="E15" s="28">
        <f t="shared" si="0"/>
        <v>107600</v>
      </c>
      <c r="G15" s="32"/>
      <c r="H15" s="32"/>
      <c r="I15" s="32"/>
      <c r="J15" s="32"/>
      <c r="K15" s="32"/>
      <c r="L15" s="32"/>
      <c r="M15" s="32"/>
      <c r="N15" s="32"/>
      <c r="O15" s="32"/>
    </row>
    <row r="16" ht="26.1" customHeight="1" spans="1:15">
      <c r="A16" s="27">
        <v>12</v>
      </c>
      <c r="B16" s="27" t="s">
        <v>20</v>
      </c>
      <c r="C16" s="28">
        <v>115</v>
      </c>
      <c r="D16" s="28">
        <v>235</v>
      </c>
      <c r="E16" s="28">
        <f t="shared" si="0"/>
        <v>47000</v>
      </c>
      <c r="G16" s="32"/>
      <c r="H16" s="32"/>
      <c r="I16" s="32"/>
      <c r="J16" s="32"/>
      <c r="K16" s="32"/>
      <c r="L16" s="32"/>
      <c r="M16" s="32"/>
      <c r="N16" s="32"/>
      <c r="O16" s="32"/>
    </row>
    <row r="17" ht="26.1" customHeight="1" spans="1:15">
      <c r="A17" s="27">
        <v>13</v>
      </c>
      <c r="B17" s="27" t="s">
        <v>21</v>
      </c>
      <c r="C17" s="28">
        <v>76</v>
      </c>
      <c r="D17" s="28">
        <v>208</v>
      </c>
      <c r="E17" s="28">
        <f t="shared" si="0"/>
        <v>41600</v>
      </c>
      <c r="G17" s="32"/>
      <c r="H17" s="32"/>
      <c r="I17" s="32"/>
      <c r="J17" s="32"/>
      <c r="K17" s="32"/>
      <c r="L17" s="32"/>
      <c r="M17" s="32"/>
      <c r="N17" s="32"/>
      <c r="O17" s="32"/>
    </row>
    <row r="18" ht="26.1" customHeight="1" spans="1:15">
      <c r="A18" s="27">
        <v>14</v>
      </c>
      <c r="B18" s="27" t="s">
        <v>22</v>
      </c>
      <c r="C18" s="28">
        <v>132</v>
      </c>
      <c r="D18" s="28">
        <v>198</v>
      </c>
      <c r="E18" s="28">
        <f t="shared" si="0"/>
        <v>39600</v>
      </c>
      <c r="G18" s="32"/>
      <c r="H18" s="32"/>
      <c r="I18" s="32"/>
      <c r="J18" s="32"/>
      <c r="K18" s="32"/>
      <c r="L18" s="32"/>
      <c r="M18" s="32"/>
      <c r="N18" s="32"/>
      <c r="O18" s="32"/>
    </row>
    <row r="19" ht="26.1" customHeight="1" spans="1:15">
      <c r="A19" s="27">
        <v>15</v>
      </c>
      <c r="B19" s="27" t="s">
        <v>23</v>
      </c>
      <c r="C19" s="28">
        <v>25</v>
      </c>
      <c r="D19" s="28">
        <v>72</v>
      </c>
      <c r="E19" s="28">
        <f t="shared" si="0"/>
        <v>14400</v>
      </c>
      <c r="G19" s="32"/>
      <c r="H19" s="32"/>
      <c r="I19" s="32"/>
      <c r="J19" s="32"/>
      <c r="K19" s="32"/>
      <c r="L19" s="32"/>
      <c r="M19" s="32"/>
      <c r="N19" s="32"/>
      <c r="O19" s="32"/>
    </row>
    <row r="20" ht="26.1" customHeight="1" spans="1:15">
      <c r="A20" s="27">
        <v>16</v>
      </c>
      <c r="B20" s="33" t="s">
        <v>24</v>
      </c>
      <c r="C20" s="34">
        <v>14</v>
      </c>
      <c r="D20" s="28">
        <v>14</v>
      </c>
      <c r="E20" s="28">
        <f t="shared" si="0"/>
        <v>2800</v>
      </c>
      <c r="G20" s="32"/>
      <c r="H20" s="32"/>
      <c r="I20" s="32"/>
      <c r="J20" s="32"/>
      <c r="K20" s="32"/>
      <c r="L20" s="32"/>
      <c r="M20" s="32"/>
      <c r="N20" s="40"/>
      <c r="O20" s="41"/>
    </row>
    <row r="21" ht="26.1" customHeight="1" spans="1:15">
      <c r="A21" s="27">
        <v>17</v>
      </c>
      <c r="B21" s="33" t="s">
        <v>25</v>
      </c>
      <c r="C21" s="28">
        <v>4</v>
      </c>
      <c r="D21" s="28">
        <v>12</v>
      </c>
      <c r="E21" s="28">
        <f t="shared" si="0"/>
        <v>2400</v>
      </c>
      <c r="G21" s="32"/>
      <c r="H21" s="32"/>
      <c r="I21" s="32"/>
      <c r="J21" s="41"/>
      <c r="K21" s="41"/>
      <c r="L21" s="32"/>
      <c r="M21" s="32"/>
      <c r="N21" s="41"/>
      <c r="O21" s="41"/>
    </row>
    <row r="22" ht="26.1" customHeight="1" spans="1:15">
      <c r="A22" s="27">
        <v>18</v>
      </c>
      <c r="B22" s="33" t="s">
        <v>26</v>
      </c>
      <c r="C22" s="28">
        <v>130</v>
      </c>
      <c r="D22" s="28">
        <v>250</v>
      </c>
      <c r="E22" s="28">
        <f t="shared" si="0"/>
        <v>50000</v>
      </c>
      <c r="G22" s="32"/>
      <c r="H22" s="32"/>
      <c r="I22" s="32"/>
      <c r="J22" s="41"/>
      <c r="K22" s="41"/>
      <c r="L22" s="32"/>
      <c r="M22" s="32"/>
      <c r="N22" s="41"/>
      <c r="O22" s="41"/>
    </row>
    <row r="23" ht="26.1" customHeight="1" spans="1:8">
      <c r="A23" s="27" t="s">
        <v>27</v>
      </c>
      <c r="B23" s="27"/>
      <c r="C23" s="35">
        <f>SUM(C5:C22)</f>
        <v>3878</v>
      </c>
      <c r="D23" s="35">
        <f>SUM(D5:D22)</f>
        <v>7975</v>
      </c>
      <c r="E23" s="28">
        <f t="shared" si="0"/>
        <v>1595000</v>
      </c>
      <c r="F23" s="45"/>
      <c r="G23" s="32"/>
      <c r="H23" s="32"/>
    </row>
    <row r="24" ht="18.75" customHeight="1" spans="1:5">
      <c r="A24" s="36" t="s">
        <v>28</v>
      </c>
      <c r="B24" s="36"/>
      <c r="C24" s="36"/>
      <c r="D24" s="36"/>
      <c r="E24" s="36"/>
    </row>
    <row r="25" ht="18.75" customHeight="1" spans="1:5">
      <c r="A25" s="36" t="s">
        <v>29</v>
      </c>
      <c r="B25" s="36"/>
      <c r="C25" s="36"/>
      <c r="D25" s="36"/>
      <c r="E25" s="36"/>
    </row>
    <row r="26" ht="18.75" customHeight="1" spans="1:5">
      <c r="A26" s="36" t="s">
        <v>30</v>
      </c>
      <c r="B26" s="36"/>
      <c r="C26" s="36"/>
      <c r="D26" s="36"/>
      <c r="E26" s="36"/>
    </row>
    <row r="27" ht="18.75" customHeight="1" spans="1:5">
      <c r="A27" s="37" t="s">
        <v>31</v>
      </c>
      <c r="B27" s="38"/>
      <c r="C27" s="38"/>
      <c r="D27" s="38"/>
      <c r="E27" s="38"/>
    </row>
    <row r="28" spans="1:5">
      <c r="A28" s="39"/>
      <c r="B28" s="39"/>
      <c r="C28" s="40"/>
      <c r="D28" s="40"/>
      <c r="E28" s="40"/>
    </row>
    <row r="29" spans="1:5">
      <c r="A29" s="39"/>
      <c r="B29" s="39"/>
      <c r="C29" s="41"/>
      <c r="D29" s="41"/>
      <c r="E29" s="41"/>
    </row>
    <row r="30" spans="1:5">
      <c r="A30" s="39"/>
      <c r="B30" s="39"/>
      <c r="C30" s="39"/>
      <c r="D30" s="39"/>
      <c r="E30" s="39"/>
    </row>
    <row r="31" spans="1:5">
      <c r="A31" s="39"/>
      <c r="B31" s="39"/>
      <c r="C31" s="39"/>
      <c r="D31" s="39"/>
      <c r="E31" s="39"/>
    </row>
    <row r="32" spans="1:5">
      <c r="A32" s="39"/>
      <c r="B32" s="39"/>
      <c r="C32" s="39"/>
      <c r="D32" s="39"/>
      <c r="E32" s="39"/>
    </row>
    <row r="33" spans="1:5">
      <c r="A33" s="39"/>
      <c r="B33" s="39"/>
      <c r="C33" s="39"/>
      <c r="D33" s="39"/>
      <c r="E33" s="39"/>
    </row>
    <row r="34" spans="1:5">
      <c r="A34" s="39"/>
      <c r="B34" s="39"/>
      <c r="C34" s="39"/>
      <c r="D34" s="39"/>
      <c r="E34" s="39"/>
    </row>
    <row r="47" spans="4:6">
      <c r="D47" s="40"/>
      <c r="E47" s="40"/>
      <c r="F47" s="40"/>
    </row>
    <row r="48" spans="4:6">
      <c r="D48" s="40"/>
      <c r="E48" s="40"/>
      <c r="F48" s="40"/>
    </row>
    <row r="49" spans="4:6">
      <c r="D49" s="40"/>
      <c r="E49" s="40"/>
      <c r="F49" s="40"/>
    </row>
    <row r="50" spans="4:6">
      <c r="D50" s="40"/>
      <c r="E50" s="40"/>
      <c r="F50" s="40"/>
    </row>
    <row r="51" spans="4:6">
      <c r="D51" s="40"/>
      <c r="E51" s="40"/>
      <c r="F51" s="40"/>
    </row>
    <row r="52" spans="4:6">
      <c r="D52" s="40"/>
      <c r="E52" s="40"/>
      <c r="F52" s="40"/>
    </row>
    <row r="53" spans="4:6">
      <c r="D53" s="40"/>
      <c r="E53" s="40"/>
      <c r="F53" s="40"/>
    </row>
    <row r="54" spans="4:6">
      <c r="D54" s="40"/>
      <c r="E54" s="40"/>
      <c r="F54" s="40"/>
    </row>
    <row r="55" spans="4:6">
      <c r="D55" s="40"/>
      <c r="E55" s="40"/>
      <c r="F55" s="40"/>
    </row>
    <row r="56" spans="4:6">
      <c r="D56" s="32"/>
      <c r="E56" s="32"/>
      <c r="F56" s="32"/>
    </row>
    <row r="57" spans="4:6">
      <c r="D57" s="32"/>
      <c r="E57" s="32"/>
      <c r="F57" s="32"/>
    </row>
    <row r="58" spans="4:6">
      <c r="D58" s="32"/>
      <c r="E58" s="32"/>
      <c r="F58" s="32"/>
    </row>
    <row r="59" spans="4:6">
      <c r="D59" s="32"/>
      <c r="E59" s="32"/>
      <c r="F59" s="32"/>
    </row>
    <row r="60" spans="4:6">
      <c r="D60" s="32"/>
      <c r="E60" s="32"/>
      <c r="F60" s="32"/>
    </row>
    <row r="61" spans="4:6">
      <c r="D61" s="32"/>
      <c r="E61" s="32"/>
      <c r="F61" s="32"/>
    </row>
    <row r="62" spans="4:5">
      <c r="D62" s="40"/>
      <c r="E62" s="40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22.5" customHeight="1" spans="1:11">
      <c r="A2" s="24" t="s">
        <v>1</v>
      </c>
      <c r="B2" s="25"/>
      <c r="C2" s="25"/>
      <c r="H2" s="26" t="s">
        <v>33</v>
      </c>
      <c r="I2" s="43"/>
      <c r="J2" s="43"/>
      <c r="K2" s="43"/>
    </row>
    <row r="3" ht="18" customHeight="1" spans="1:11">
      <c r="A3" s="27" t="s">
        <v>3</v>
      </c>
      <c r="B3" s="27" t="s">
        <v>4</v>
      </c>
      <c r="C3" s="27" t="s">
        <v>5</v>
      </c>
      <c r="D3" s="27"/>
      <c r="E3" s="27" t="s">
        <v>6</v>
      </c>
      <c r="F3" s="27" t="s">
        <v>34</v>
      </c>
      <c r="G3" s="27" t="s">
        <v>35</v>
      </c>
      <c r="H3" s="27" t="s">
        <v>36</v>
      </c>
      <c r="I3" s="27"/>
      <c r="J3" s="27" t="s">
        <v>37</v>
      </c>
      <c r="K3" s="27"/>
    </row>
    <row r="4" ht="18" customHeight="1" spans="1:11">
      <c r="A4" s="27"/>
      <c r="B4" s="27"/>
      <c r="C4" s="27" t="s">
        <v>7</v>
      </c>
      <c r="D4" s="27" t="s">
        <v>8</v>
      </c>
      <c r="E4" s="27"/>
      <c r="F4" s="27"/>
      <c r="G4" s="27"/>
      <c r="H4" s="27" t="s">
        <v>8</v>
      </c>
      <c r="I4" s="27" t="s">
        <v>38</v>
      </c>
      <c r="J4" s="27" t="s">
        <v>8</v>
      </c>
      <c r="K4" s="27" t="s">
        <v>38</v>
      </c>
    </row>
    <row r="5" ht="26.1" customHeight="1" spans="1:21">
      <c r="A5" s="27">
        <v>1</v>
      </c>
      <c r="B5" s="27" t="s">
        <v>9</v>
      </c>
      <c r="C5" s="28">
        <v>360</v>
      </c>
      <c r="D5" s="28">
        <v>646</v>
      </c>
      <c r="E5" s="28">
        <v>207242</v>
      </c>
      <c r="F5" s="29">
        <f>E5/C5</f>
        <v>575.672222222222</v>
      </c>
      <c r="G5" s="29">
        <f>E5/D5</f>
        <v>320.808049535604</v>
      </c>
      <c r="H5" s="28">
        <v>13</v>
      </c>
      <c r="I5" s="28">
        <v>4719</v>
      </c>
      <c r="J5" s="28">
        <v>633</v>
      </c>
      <c r="K5" s="28">
        <v>202523</v>
      </c>
      <c r="M5" s="32"/>
      <c r="N5" s="32"/>
      <c r="O5" s="32"/>
      <c r="P5" s="32"/>
      <c r="Q5" s="32"/>
      <c r="R5" s="32"/>
      <c r="S5" s="32"/>
      <c r="T5" s="32"/>
      <c r="U5" s="32"/>
    </row>
    <row r="6" ht="26.1" customHeight="1" spans="1:21">
      <c r="A6" s="27">
        <v>2</v>
      </c>
      <c r="B6" s="30" t="s">
        <v>10</v>
      </c>
      <c r="C6" s="28">
        <v>183</v>
      </c>
      <c r="D6" s="28">
        <v>400</v>
      </c>
      <c r="E6" s="28">
        <v>114418</v>
      </c>
      <c r="F6" s="29">
        <f t="shared" ref="F6:F23" si="0">E6/C6</f>
        <v>625.234972677596</v>
      </c>
      <c r="G6" s="29">
        <f t="shared" ref="G6:G23" si="1">E6/D6</f>
        <v>286.045</v>
      </c>
      <c r="H6" s="28">
        <v>8</v>
      </c>
      <c r="I6" s="28">
        <v>2904</v>
      </c>
      <c r="J6" s="28">
        <v>392</v>
      </c>
      <c r="K6" s="28">
        <v>111514</v>
      </c>
      <c r="M6" s="32"/>
      <c r="N6" s="32"/>
      <c r="O6" s="32"/>
      <c r="P6" s="32"/>
      <c r="Q6" s="32"/>
      <c r="R6" s="32"/>
      <c r="S6" s="32"/>
      <c r="T6" s="32"/>
      <c r="U6" s="32"/>
    </row>
    <row r="7" ht="26.1" customHeight="1" spans="1:21">
      <c r="A7" s="27">
        <v>3</v>
      </c>
      <c r="B7" s="27" t="s">
        <v>11</v>
      </c>
      <c r="C7" s="31">
        <v>383</v>
      </c>
      <c r="D7" s="31">
        <v>657</v>
      </c>
      <c r="E7" s="31">
        <v>190946</v>
      </c>
      <c r="F7" s="29">
        <f t="shared" si="0"/>
        <v>498.553524804178</v>
      </c>
      <c r="G7" s="29">
        <f t="shared" si="1"/>
        <v>290.633181126332</v>
      </c>
      <c r="H7" s="28">
        <v>5</v>
      </c>
      <c r="I7" s="28">
        <v>1815</v>
      </c>
      <c r="J7" s="28">
        <v>652</v>
      </c>
      <c r="K7" s="28">
        <v>189131</v>
      </c>
      <c r="M7" s="32"/>
      <c r="N7" s="32"/>
      <c r="O7" s="41"/>
      <c r="P7" s="32"/>
      <c r="Q7" s="32"/>
      <c r="R7" s="32"/>
      <c r="S7" s="32"/>
      <c r="T7" s="32"/>
      <c r="U7" s="32"/>
    </row>
    <row r="8" ht="26.1" customHeight="1" spans="1:21">
      <c r="A8" s="27">
        <v>4</v>
      </c>
      <c r="B8" s="27" t="s">
        <v>12</v>
      </c>
      <c r="C8" s="28">
        <v>216</v>
      </c>
      <c r="D8" s="28">
        <v>341</v>
      </c>
      <c r="E8" s="28">
        <v>106113</v>
      </c>
      <c r="F8" s="28">
        <v>487</v>
      </c>
      <c r="G8" s="28">
        <v>314</v>
      </c>
      <c r="H8" s="28">
        <v>20</v>
      </c>
      <c r="I8" s="28">
        <v>7260</v>
      </c>
      <c r="J8" s="28">
        <v>319</v>
      </c>
      <c r="K8" s="28">
        <v>98853</v>
      </c>
      <c r="M8" s="32"/>
      <c r="N8" s="32"/>
      <c r="O8" s="32"/>
      <c r="P8" s="32"/>
      <c r="Q8" s="32"/>
      <c r="R8" s="32"/>
      <c r="S8" s="32"/>
      <c r="T8" s="32"/>
      <c r="U8" s="32"/>
    </row>
    <row r="9" ht="26.1" customHeight="1" spans="1:21">
      <c r="A9" s="27">
        <v>5</v>
      </c>
      <c r="B9" s="27" t="s">
        <v>13</v>
      </c>
      <c r="C9" s="28">
        <v>647</v>
      </c>
      <c r="D9" s="28">
        <v>1414</v>
      </c>
      <c r="E9" s="28">
        <v>409274</v>
      </c>
      <c r="F9" s="29">
        <f t="shared" si="0"/>
        <v>632.571870170015</v>
      </c>
      <c r="G9" s="29">
        <f t="shared" si="1"/>
        <v>289.444130127298</v>
      </c>
      <c r="H9" s="28">
        <v>46</v>
      </c>
      <c r="I9" s="28">
        <v>16698</v>
      </c>
      <c r="J9" s="28">
        <v>1368</v>
      </c>
      <c r="K9" s="28">
        <v>392576</v>
      </c>
      <c r="M9" s="32"/>
      <c r="N9" s="32"/>
      <c r="O9" s="32"/>
      <c r="P9" s="32"/>
      <c r="Q9" s="32"/>
      <c r="R9" s="32"/>
      <c r="S9" s="32"/>
      <c r="T9" s="32"/>
      <c r="U9" s="32"/>
    </row>
    <row r="10" ht="26.1" customHeight="1" spans="1:21">
      <c r="A10" s="27">
        <v>6</v>
      </c>
      <c r="B10" s="27" t="s">
        <v>14</v>
      </c>
      <c r="C10" s="28">
        <v>552</v>
      </c>
      <c r="D10" s="28">
        <v>1337</v>
      </c>
      <c r="E10" s="28">
        <v>382927</v>
      </c>
      <c r="F10" s="29">
        <f t="shared" si="0"/>
        <v>693.708333333333</v>
      </c>
      <c r="G10" s="29">
        <f t="shared" si="1"/>
        <v>286.407629020194</v>
      </c>
      <c r="H10" s="28">
        <v>8</v>
      </c>
      <c r="I10" s="28">
        <v>2904</v>
      </c>
      <c r="J10" s="28">
        <v>1329</v>
      </c>
      <c r="K10" s="28">
        <v>380023</v>
      </c>
      <c r="M10" s="32"/>
      <c r="N10" s="32"/>
      <c r="O10" s="32"/>
      <c r="P10" s="32"/>
      <c r="Q10" s="32"/>
      <c r="R10" s="32"/>
      <c r="S10" s="32"/>
      <c r="T10" s="32"/>
      <c r="U10" s="32"/>
    </row>
    <row r="11" ht="26.1" customHeight="1" spans="1:21">
      <c r="A11" s="27">
        <v>7</v>
      </c>
      <c r="B11" s="27" t="s">
        <v>15</v>
      </c>
      <c r="C11" s="31">
        <v>187</v>
      </c>
      <c r="D11" s="31">
        <v>422</v>
      </c>
      <c r="E11" s="31">
        <v>121090</v>
      </c>
      <c r="F11" s="29">
        <f t="shared" si="0"/>
        <v>647.540106951872</v>
      </c>
      <c r="G11" s="29">
        <f t="shared" si="1"/>
        <v>286.943127962085</v>
      </c>
      <c r="H11" s="31">
        <v>6</v>
      </c>
      <c r="I11" s="31">
        <v>2178</v>
      </c>
      <c r="J11" s="31">
        <v>416</v>
      </c>
      <c r="K11" s="31">
        <v>118912</v>
      </c>
      <c r="M11" s="32"/>
      <c r="N11" s="32"/>
      <c r="O11" s="41"/>
      <c r="P11" s="41"/>
      <c r="Q11" s="41"/>
      <c r="R11" s="41"/>
      <c r="S11" s="41"/>
      <c r="T11" s="41"/>
      <c r="U11" s="41"/>
    </row>
    <row r="12" ht="26.1" customHeight="1" spans="1:21">
      <c r="A12" s="27">
        <v>8</v>
      </c>
      <c r="B12" s="27" t="s">
        <v>16</v>
      </c>
      <c r="C12" s="28">
        <v>139</v>
      </c>
      <c r="D12" s="32">
        <v>263</v>
      </c>
      <c r="E12" s="28">
        <v>76856</v>
      </c>
      <c r="F12" s="29">
        <f t="shared" si="0"/>
        <v>552.920863309353</v>
      </c>
      <c r="G12" s="29">
        <f t="shared" si="1"/>
        <v>292.228136882129</v>
      </c>
      <c r="H12" s="28">
        <v>2</v>
      </c>
      <c r="I12" s="28">
        <v>726</v>
      </c>
      <c r="J12" s="28">
        <v>251</v>
      </c>
      <c r="K12" s="28">
        <v>74982</v>
      </c>
      <c r="M12" s="32"/>
      <c r="N12" s="32"/>
      <c r="O12" s="32"/>
      <c r="P12" s="32"/>
      <c r="Q12" s="32"/>
      <c r="R12" s="32"/>
      <c r="S12" s="32"/>
      <c r="T12" s="32"/>
      <c r="U12" s="32"/>
    </row>
    <row r="13" ht="26.1" customHeight="1" spans="1:21">
      <c r="A13" s="27">
        <v>9</v>
      </c>
      <c r="B13" s="27" t="s">
        <v>17</v>
      </c>
      <c r="C13" s="28">
        <v>261</v>
      </c>
      <c r="D13" s="28">
        <v>406</v>
      </c>
      <c r="E13" s="28">
        <v>121891</v>
      </c>
      <c r="F13" s="29">
        <f t="shared" si="0"/>
        <v>467.015325670498</v>
      </c>
      <c r="G13" s="29">
        <f t="shared" si="1"/>
        <v>300.224137931034</v>
      </c>
      <c r="H13" s="28">
        <v>1</v>
      </c>
      <c r="I13" s="28">
        <v>363</v>
      </c>
      <c r="J13" s="28">
        <v>405</v>
      </c>
      <c r="K13" s="28">
        <v>121528</v>
      </c>
      <c r="M13" s="32"/>
      <c r="N13" s="32"/>
      <c r="O13" s="32"/>
      <c r="P13" s="32"/>
      <c r="Q13" s="32"/>
      <c r="R13" s="32"/>
      <c r="S13" s="32"/>
      <c r="T13" s="32"/>
      <c r="U13" s="32"/>
    </row>
    <row r="14" ht="26.1" customHeight="1" spans="1:21">
      <c r="A14" s="27">
        <v>10</v>
      </c>
      <c r="B14" s="27" t="s">
        <v>18</v>
      </c>
      <c r="C14" s="28">
        <v>106</v>
      </c>
      <c r="D14" s="28">
        <v>249</v>
      </c>
      <c r="E14" s="28">
        <v>73309</v>
      </c>
      <c r="F14" s="29">
        <f t="shared" si="0"/>
        <v>691.594339622642</v>
      </c>
      <c r="G14" s="29">
        <f t="shared" si="1"/>
        <v>294.413654618474</v>
      </c>
      <c r="H14" s="28">
        <v>5</v>
      </c>
      <c r="I14" s="28">
        <v>1815</v>
      </c>
      <c r="J14" s="28">
        <v>244</v>
      </c>
      <c r="K14" s="28">
        <v>71494</v>
      </c>
      <c r="M14" s="32"/>
      <c r="N14" s="32"/>
      <c r="O14" s="32"/>
      <c r="P14" s="32"/>
      <c r="Q14" s="32"/>
      <c r="R14" s="32"/>
      <c r="S14" s="32"/>
      <c r="T14" s="32"/>
      <c r="U14" s="32"/>
    </row>
    <row r="15" ht="26.1" customHeight="1" spans="1:21">
      <c r="A15" s="27">
        <v>11</v>
      </c>
      <c r="B15" s="27" t="s">
        <v>19</v>
      </c>
      <c r="C15" s="28">
        <v>280</v>
      </c>
      <c r="D15" s="28">
        <v>537</v>
      </c>
      <c r="E15" s="28">
        <v>159812</v>
      </c>
      <c r="F15" s="29">
        <f t="shared" si="0"/>
        <v>570.757142857143</v>
      </c>
      <c r="G15" s="29">
        <f t="shared" si="1"/>
        <v>297.601489757914</v>
      </c>
      <c r="H15" s="28">
        <v>18</v>
      </c>
      <c r="I15" s="28">
        <v>6534</v>
      </c>
      <c r="J15" s="28">
        <v>507</v>
      </c>
      <c r="K15" s="28">
        <v>153278</v>
      </c>
      <c r="M15" s="32"/>
      <c r="N15" s="32"/>
      <c r="O15" s="32"/>
      <c r="P15" s="32"/>
      <c r="Q15" s="32"/>
      <c r="R15" s="32"/>
      <c r="S15" s="32"/>
      <c r="T15" s="32"/>
      <c r="U15" s="32"/>
    </row>
    <row r="16" ht="26.1" customHeight="1" spans="1:21">
      <c r="A16" s="27">
        <v>12</v>
      </c>
      <c r="B16" s="27" t="s">
        <v>20</v>
      </c>
      <c r="C16" s="28">
        <v>118</v>
      </c>
      <c r="D16" s="28">
        <v>240</v>
      </c>
      <c r="E16" s="28">
        <v>69726</v>
      </c>
      <c r="F16" s="29">
        <f t="shared" si="0"/>
        <v>590.898305084746</v>
      </c>
      <c r="G16" s="29">
        <f t="shared" si="1"/>
        <v>290.525</v>
      </c>
      <c r="H16" s="28">
        <v>6</v>
      </c>
      <c r="I16" s="28">
        <v>2178</v>
      </c>
      <c r="J16" s="28">
        <v>234</v>
      </c>
      <c r="K16" s="28">
        <v>67548</v>
      </c>
      <c r="M16" s="32"/>
      <c r="N16" s="32"/>
      <c r="O16" s="32"/>
      <c r="P16" s="32"/>
      <c r="Q16" s="32"/>
      <c r="R16" s="32"/>
      <c r="S16" s="32"/>
      <c r="T16" s="32"/>
      <c r="U16" s="32"/>
    </row>
    <row r="17" ht="26.1" customHeight="1" spans="1:21">
      <c r="A17" s="27">
        <v>13</v>
      </c>
      <c r="B17" s="27" t="s">
        <v>21</v>
      </c>
      <c r="C17" s="28">
        <v>75</v>
      </c>
      <c r="D17" s="28">
        <v>203</v>
      </c>
      <c r="E17" s="28">
        <v>56269</v>
      </c>
      <c r="F17" s="29">
        <f t="shared" si="0"/>
        <v>750.253333333333</v>
      </c>
      <c r="G17" s="29">
        <f t="shared" si="1"/>
        <v>277.187192118227</v>
      </c>
      <c r="H17" s="28">
        <v>1</v>
      </c>
      <c r="I17" s="28">
        <v>363</v>
      </c>
      <c r="J17" s="28">
        <v>198</v>
      </c>
      <c r="K17" s="28">
        <v>55906</v>
      </c>
      <c r="M17" s="32"/>
      <c r="N17" s="32"/>
      <c r="O17" s="32"/>
      <c r="P17" s="32"/>
      <c r="Q17" s="32"/>
      <c r="R17" s="32"/>
      <c r="S17" s="32"/>
      <c r="T17" s="32"/>
      <c r="U17" s="32"/>
    </row>
    <row r="18" ht="26.1" customHeight="1" spans="1:21">
      <c r="A18" s="27">
        <v>14</v>
      </c>
      <c r="B18" s="27" t="s">
        <v>22</v>
      </c>
      <c r="C18" s="28">
        <v>128</v>
      </c>
      <c r="D18" s="28">
        <v>192</v>
      </c>
      <c r="E18" s="28">
        <v>55883</v>
      </c>
      <c r="F18" s="29">
        <f t="shared" si="0"/>
        <v>436.5859375</v>
      </c>
      <c r="G18" s="29">
        <f t="shared" si="1"/>
        <v>291.057291666667</v>
      </c>
      <c r="H18" s="28"/>
      <c r="I18" s="28"/>
      <c r="J18" s="28">
        <v>192</v>
      </c>
      <c r="K18" s="28">
        <v>55883</v>
      </c>
      <c r="M18" s="32"/>
      <c r="N18" s="32"/>
      <c r="O18" s="32"/>
      <c r="P18" s="32"/>
      <c r="Q18" s="32"/>
      <c r="R18" s="32"/>
      <c r="S18" s="32"/>
      <c r="T18" s="32"/>
      <c r="U18" s="32"/>
    </row>
    <row r="19" ht="26.1" customHeight="1" spans="1:21">
      <c r="A19" s="27">
        <v>15</v>
      </c>
      <c r="B19" s="27" t="s">
        <v>23</v>
      </c>
      <c r="C19" s="28">
        <v>26</v>
      </c>
      <c r="D19" s="28">
        <v>75</v>
      </c>
      <c r="E19" s="28">
        <v>22077</v>
      </c>
      <c r="F19" s="29">
        <f t="shared" si="0"/>
        <v>849.115384615385</v>
      </c>
      <c r="G19" s="29">
        <f t="shared" si="1"/>
        <v>294.36</v>
      </c>
      <c r="H19" s="28"/>
      <c r="I19" s="28"/>
      <c r="J19" s="28">
        <v>75</v>
      </c>
      <c r="K19" s="28">
        <v>22077</v>
      </c>
      <c r="M19" s="32"/>
      <c r="N19" s="32"/>
      <c r="O19" s="32"/>
      <c r="P19" s="32"/>
      <c r="Q19" s="32"/>
      <c r="R19" s="32"/>
      <c r="S19" s="32"/>
      <c r="T19" s="32"/>
      <c r="U19" s="32"/>
    </row>
    <row r="20" ht="26.1" customHeight="1" spans="1:21">
      <c r="A20" s="27">
        <v>16</v>
      </c>
      <c r="B20" s="33" t="s">
        <v>24</v>
      </c>
      <c r="C20" s="34">
        <v>12</v>
      </c>
      <c r="D20" s="28">
        <v>12</v>
      </c>
      <c r="E20" s="28">
        <v>4776</v>
      </c>
      <c r="F20" s="29">
        <f t="shared" si="0"/>
        <v>398</v>
      </c>
      <c r="G20" s="29">
        <f t="shared" si="1"/>
        <v>398</v>
      </c>
      <c r="H20" s="28">
        <v>12</v>
      </c>
      <c r="I20" s="28">
        <v>4284</v>
      </c>
      <c r="J20" s="44"/>
      <c r="K20" s="31">
        <v>492</v>
      </c>
      <c r="M20" s="32"/>
      <c r="N20" s="32"/>
      <c r="O20" s="32"/>
      <c r="P20" s="32"/>
      <c r="Q20" s="32"/>
      <c r="R20" s="32"/>
      <c r="S20" s="32"/>
      <c r="T20" s="40"/>
      <c r="U20" s="41"/>
    </row>
    <row r="21" ht="26.1" customHeight="1" spans="1:21">
      <c r="A21" s="27">
        <v>17</v>
      </c>
      <c r="B21" s="33" t="s">
        <v>25</v>
      </c>
      <c r="C21" s="28">
        <v>4</v>
      </c>
      <c r="D21" s="28">
        <v>12</v>
      </c>
      <c r="E21" s="28">
        <v>3558</v>
      </c>
      <c r="F21" s="29">
        <f t="shared" si="0"/>
        <v>889.5</v>
      </c>
      <c r="G21" s="29">
        <f t="shared" si="1"/>
        <v>296.5</v>
      </c>
      <c r="H21" s="28"/>
      <c r="I21" s="28"/>
      <c r="J21" s="31">
        <v>12</v>
      </c>
      <c r="K21" s="31">
        <v>3558</v>
      </c>
      <c r="M21" s="32"/>
      <c r="N21" s="32"/>
      <c r="O21" s="32"/>
      <c r="P21" s="41"/>
      <c r="Q21" s="41"/>
      <c r="R21" s="32"/>
      <c r="S21" s="32"/>
      <c r="T21" s="41"/>
      <c r="U21" s="41"/>
    </row>
    <row r="22" ht="26.1" customHeight="1" spans="1:21">
      <c r="A22" s="27">
        <v>18</v>
      </c>
      <c r="B22" s="33" t="s">
        <v>26</v>
      </c>
      <c r="C22" s="28">
        <v>130</v>
      </c>
      <c r="D22" s="28">
        <v>250</v>
      </c>
      <c r="E22" s="28">
        <v>69828</v>
      </c>
      <c r="F22" s="29">
        <f t="shared" si="0"/>
        <v>537.138461538462</v>
      </c>
      <c r="G22" s="29">
        <f t="shared" si="1"/>
        <v>279.312</v>
      </c>
      <c r="H22" s="28"/>
      <c r="I22" s="31"/>
      <c r="J22" s="31">
        <v>250</v>
      </c>
      <c r="K22" s="31">
        <v>69828</v>
      </c>
      <c r="M22" s="32"/>
      <c r="N22" s="32"/>
      <c r="O22" s="32"/>
      <c r="P22" s="41"/>
      <c r="Q22" s="41"/>
      <c r="R22" s="32"/>
      <c r="S22" s="32"/>
      <c r="T22" s="41"/>
      <c r="U22" s="41"/>
    </row>
    <row r="23" ht="26.1" customHeight="1" spans="1:14">
      <c r="A23" s="27" t="s">
        <v>27</v>
      </c>
      <c r="B23" s="27"/>
      <c r="C23" s="35">
        <f t="shared" ref="C23:K23" si="2">SUM(C5:C22)</f>
        <v>3807</v>
      </c>
      <c r="D23" s="35">
        <f t="shared" si="2"/>
        <v>7656</v>
      </c>
      <c r="E23" s="35">
        <f t="shared" si="2"/>
        <v>2245995</v>
      </c>
      <c r="F23" s="29">
        <f t="shared" si="0"/>
        <v>589.964539007092</v>
      </c>
      <c r="G23" s="29">
        <f t="shared" si="1"/>
        <v>293.364028213166</v>
      </c>
      <c r="H23" s="35">
        <f t="shared" si="2"/>
        <v>151</v>
      </c>
      <c r="I23" s="35">
        <f t="shared" si="2"/>
        <v>54741</v>
      </c>
      <c r="J23" s="35">
        <f t="shared" si="2"/>
        <v>7477</v>
      </c>
      <c r="K23" s="35">
        <f t="shared" si="2"/>
        <v>2190106</v>
      </c>
      <c r="L23" s="45"/>
      <c r="M23" s="32"/>
      <c r="N23" s="32"/>
    </row>
    <row r="24" ht="21" customHeight="1" spans="1:11">
      <c r="A24" s="36" t="s">
        <v>28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ht="21" customHeight="1" spans="1:11">
      <c r="A25" s="36" t="s">
        <v>29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ht="21" customHeight="1" spans="1:11">
      <c r="A26" s="36" t="s">
        <v>30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ht="21.95" customHeight="1" spans="1:11">
      <c r="A27" s="37" t="s">
        <v>31</v>
      </c>
      <c r="B27" s="38"/>
      <c r="C27" s="38"/>
      <c r="D27" s="38"/>
      <c r="E27" s="38"/>
      <c r="F27" s="38"/>
      <c r="G27" s="38"/>
      <c r="H27" s="38"/>
      <c r="I27" s="38"/>
      <c r="J27" s="38"/>
      <c r="K27" s="46"/>
    </row>
    <row r="28" spans="1:11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</row>
    <row r="29" spans="1:11">
      <c r="A29" s="39"/>
      <c r="B29" s="39"/>
      <c r="C29" s="41"/>
      <c r="D29" s="41"/>
      <c r="E29" s="41"/>
      <c r="F29" s="40"/>
      <c r="G29" s="40"/>
      <c r="H29" s="41"/>
      <c r="I29" s="41"/>
      <c r="J29" s="41"/>
      <c r="K29" s="41"/>
    </row>
    <row r="30" spans="1:1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47" spans="4:12">
      <c r="D47" s="40"/>
      <c r="E47" s="40"/>
      <c r="F47" s="40"/>
      <c r="G47" s="40"/>
      <c r="H47" s="40"/>
      <c r="I47" s="40"/>
      <c r="J47" s="40"/>
      <c r="K47" s="40"/>
      <c r="L47" s="40"/>
    </row>
    <row r="48" spans="4:12">
      <c r="D48" s="40"/>
      <c r="E48" s="40"/>
      <c r="F48" s="40"/>
      <c r="G48" s="40"/>
      <c r="H48" s="40"/>
      <c r="I48" s="40"/>
      <c r="J48" s="40"/>
      <c r="K48" s="40"/>
      <c r="L48" s="40"/>
    </row>
    <row r="49" spans="4:12">
      <c r="D49" s="40"/>
      <c r="E49" s="40"/>
      <c r="F49" s="40"/>
      <c r="G49" s="40"/>
      <c r="H49" s="40"/>
      <c r="I49" s="40"/>
      <c r="J49" s="40"/>
      <c r="K49" s="40"/>
      <c r="L49" s="40"/>
    </row>
    <row r="50" spans="4:12">
      <c r="D50" s="40"/>
      <c r="E50" s="40"/>
      <c r="F50" s="40"/>
      <c r="G50" s="40"/>
      <c r="H50" s="40"/>
      <c r="I50" s="40"/>
      <c r="J50" s="40"/>
      <c r="K50" s="40"/>
      <c r="L50" s="40"/>
    </row>
    <row r="51" spans="4:12">
      <c r="D51" s="40"/>
      <c r="E51" s="40"/>
      <c r="F51" s="40"/>
      <c r="G51" s="40"/>
      <c r="H51" s="40"/>
      <c r="I51" s="40"/>
      <c r="J51" s="40"/>
      <c r="K51" s="40"/>
      <c r="L51" s="40"/>
    </row>
    <row r="52" spans="4:12">
      <c r="D52" s="40"/>
      <c r="E52" s="40"/>
      <c r="F52" s="40"/>
      <c r="G52" s="42"/>
      <c r="H52" s="40"/>
      <c r="I52" s="40"/>
      <c r="J52" s="40"/>
      <c r="K52" s="40"/>
      <c r="L52" s="40"/>
    </row>
    <row r="53" spans="4:12">
      <c r="D53" s="40"/>
      <c r="E53" s="40"/>
      <c r="F53" s="40"/>
      <c r="G53" s="40"/>
      <c r="H53" s="40"/>
      <c r="I53" s="40"/>
      <c r="J53" s="40"/>
      <c r="K53" s="40"/>
      <c r="L53" s="40"/>
    </row>
    <row r="54" spans="4:12">
      <c r="D54" s="40"/>
      <c r="E54" s="40"/>
      <c r="F54" s="40"/>
      <c r="G54" s="40"/>
      <c r="H54" s="40"/>
      <c r="I54" s="40"/>
      <c r="J54" s="40"/>
      <c r="K54" s="40"/>
      <c r="L54" s="40"/>
    </row>
    <row r="55" spans="4:12">
      <c r="D55" s="40"/>
      <c r="E55" s="40"/>
      <c r="F55" s="40"/>
      <c r="G55" s="40"/>
      <c r="H55" s="40"/>
      <c r="I55" s="40"/>
      <c r="J55" s="40"/>
      <c r="K55" s="40"/>
      <c r="L55" s="40"/>
    </row>
    <row r="56" spans="4:12">
      <c r="D56" s="32"/>
      <c r="E56" s="32"/>
      <c r="F56" s="32"/>
      <c r="G56" s="32"/>
      <c r="H56" s="32"/>
      <c r="I56" s="32"/>
      <c r="J56" s="32"/>
      <c r="K56" s="32"/>
      <c r="L56" s="32"/>
    </row>
    <row r="57" spans="4:12">
      <c r="D57" s="32"/>
      <c r="E57" s="32"/>
      <c r="F57" s="32"/>
      <c r="G57" s="32"/>
      <c r="H57" s="32"/>
      <c r="I57" s="32"/>
      <c r="J57" s="32"/>
      <c r="K57" s="32"/>
      <c r="L57" s="32"/>
    </row>
    <row r="58" spans="4:12">
      <c r="D58" s="32"/>
      <c r="E58" s="32"/>
      <c r="F58" s="32"/>
      <c r="G58" s="32"/>
      <c r="H58" s="32"/>
      <c r="I58" s="32"/>
      <c r="J58" s="32"/>
      <c r="K58" s="32"/>
      <c r="L58" s="32"/>
    </row>
    <row r="59" spans="4:12">
      <c r="D59" s="32"/>
      <c r="E59" s="32"/>
      <c r="F59" s="32"/>
      <c r="G59" s="32"/>
      <c r="H59" s="32"/>
      <c r="I59" s="32"/>
      <c r="J59" s="32"/>
      <c r="K59" s="32"/>
      <c r="L59" s="32"/>
    </row>
    <row r="60" spans="4:12">
      <c r="D60" s="32"/>
      <c r="E60" s="32"/>
      <c r="F60" s="32"/>
      <c r="G60" s="32"/>
      <c r="H60" s="32"/>
      <c r="I60" s="32"/>
      <c r="J60" s="32"/>
      <c r="K60" s="32"/>
      <c r="L60" s="32"/>
    </row>
    <row r="61" spans="4:12">
      <c r="D61" s="32"/>
      <c r="E61" s="32"/>
      <c r="F61" s="32"/>
      <c r="G61" s="32"/>
      <c r="H61" s="32"/>
      <c r="I61" s="32"/>
      <c r="J61" s="32"/>
      <c r="K61" s="32"/>
      <c r="L61" s="32"/>
    </row>
    <row r="62" spans="4:10">
      <c r="D62" s="40"/>
      <c r="E62" s="40"/>
      <c r="F62" s="40"/>
      <c r="G62" s="40"/>
      <c r="H62" s="40"/>
      <c r="I62" s="40"/>
      <c r="J62" s="40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10.875" style="1" customWidth="1"/>
    <col min="10" max="16375" width="9.75" style="1" customWidth="1"/>
    <col min="16376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1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v>1035</v>
      </c>
      <c r="E6" s="12"/>
      <c r="F6" s="12"/>
      <c r="G6" s="13">
        <v>1</v>
      </c>
      <c r="H6" s="13">
        <v>1035</v>
      </c>
      <c r="I6" s="22"/>
    </row>
    <row r="7" s="1" customFormat="1" ht="30" customHeight="1" spans="1:9">
      <c r="A7" s="11">
        <v>2</v>
      </c>
      <c r="B7" s="11" t="s">
        <v>15</v>
      </c>
      <c r="C7" s="13">
        <v>4</v>
      </c>
      <c r="D7" s="13">
        <v>4140</v>
      </c>
      <c r="E7" s="12"/>
      <c r="F7" s="12"/>
      <c r="G7" s="13">
        <v>4</v>
      </c>
      <c r="H7" s="13">
        <v>4140</v>
      </c>
      <c r="I7" s="21"/>
    </row>
    <row r="8" s="2" customFormat="1" ht="30" customHeight="1" spans="1:8">
      <c r="A8" s="11">
        <v>3</v>
      </c>
      <c r="B8" s="12" t="s">
        <v>9</v>
      </c>
      <c r="C8" s="14">
        <v>19</v>
      </c>
      <c r="D8" s="15">
        <v>19665</v>
      </c>
      <c r="E8" s="12"/>
      <c r="F8" s="12"/>
      <c r="G8" s="14">
        <v>19</v>
      </c>
      <c r="H8" s="15">
        <v>19665</v>
      </c>
    </row>
    <row r="9" s="1" customFormat="1" ht="30" customHeight="1" spans="1:8">
      <c r="A9" s="11">
        <v>4</v>
      </c>
      <c r="B9" s="11" t="s">
        <v>48</v>
      </c>
      <c r="C9" s="13">
        <v>10</v>
      </c>
      <c r="D9" s="15">
        <v>10350</v>
      </c>
      <c r="E9" s="12"/>
      <c r="F9" s="12"/>
      <c r="G9" s="13">
        <v>10</v>
      </c>
      <c r="H9" s="15">
        <v>10350</v>
      </c>
    </row>
    <row r="10" s="2" customFormat="1" ht="30" customHeight="1" spans="1:8">
      <c r="A10" s="11">
        <v>5</v>
      </c>
      <c r="B10" s="12" t="s">
        <v>49</v>
      </c>
      <c r="C10" s="13">
        <v>6</v>
      </c>
      <c r="D10" s="13">
        <v>6210</v>
      </c>
      <c r="E10" s="12"/>
      <c r="F10" s="12"/>
      <c r="G10" s="13">
        <v>6</v>
      </c>
      <c r="H10" s="13">
        <v>6210</v>
      </c>
    </row>
    <row r="11" s="1" customFormat="1" ht="30" customHeight="1" spans="1:8">
      <c r="A11" s="11">
        <v>6</v>
      </c>
      <c r="B11" s="11" t="s">
        <v>50</v>
      </c>
      <c r="C11" s="13">
        <v>4</v>
      </c>
      <c r="D11" s="13">
        <v>4140</v>
      </c>
      <c r="E11" s="12"/>
      <c r="F11" s="12"/>
      <c r="G11" s="13">
        <v>4</v>
      </c>
      <c r="H11" s="13">
        <v>4140</v>
      </c>
    </row>
    <row r="12" s="2" customFormat="1" ht="30" customHeight="1" spans="1:8">
      <c r="A12" s="11">
        <v>7</v>
      </c>
      <c r="B12" s="12" t="s">
        <v>13</v>
      </c>
      <c r="C12" s="13">
        <v>3</v>
      </c>
      <c r="D12" s="13">
        <v>3105</v>
      </c>
      <c r="E12" s="12"/>
      <c r="F12" s="12"/>
      <c r="G12" s="13">
        <v>3</v>
      </c>
      <c r="H12" s="13">
        <v>3105</v>
      </c>
    </row>
    <row r="13" s="1" customFormat="1" ht="30" customHeight="1" spans="1:8">
      <c r="A13" s="11">
        <v>8</v>
      </c>
      <c r="B13" s="11" t="s">
        <v>51</v>
      </c>
      <c r="C13" s="13">
        <v>1</v>
      </c>
      <c r="D13" s="13">
        <v>1035</v>
      </c>
      <c r="E13" s="12"/>
      <c r="F13" s="12"/>
      <c r="G13" s="13">
        <v>1</v>
      </c>
      <c r="H13" s="13">
        <v>1035</v>
      </c>
    </row>
    <row r="14" s="1" customFormat="1" ht="30" customHeight="1" spans="1:8">
      <c r="A14" s="11">
        <v>9</v>
      </c>
      <c r="B14" s="12" t="s">
        <v>14</v>
      </c>
      <c r="C14" s="13">
        <v>1</v>
      </c>
      <c r="D14" s="13">
        <v>1035</v>
      </c>
      <c r="E14" s="12"/>
      <c r="F14" s="12"/>
      <c r="G14" s="13">
        <v>1</v>
      </c>
      <c r="H14" s="13">
        <v>1035</v>
      </c>
    </row>
    <row r="15" s="1" customFormat="1" ht="30" customHeight="1" spans="1:8">
      <c r="A15" s="11">
        <v>10</v>
      </c>
      <c r="B15" s="12" t="s">
        <v>52</v>
      </c>
      <c r="C15" s="13">
        <v>2</v>
      </c>
      <c r="D15" s="13">
        <v>2070</v>
      </c>
      <c r="E15" s="12"/>
      <c r="F15" s="12"/>
      <c r="G15" s="13">
        <v>2</v>
      </c>
      <c r="H15" s="13">
        <v>2070</v>
      </c>
    </row>
    <row r="16" s="1" customFormat="1" ht="30" customHeight="1" spans="1:8">
      <c r="A16" s="11">
        <v>11</v>
      </c>
      <c r="B16" s="12" t="s">
        <v>53</v>
      </c>
      <c r="C16" s="13">
        <v>2</v>
      </c>
      <c r="D16" s="13">
        <v>2070</v>
      </c>
      <c r="E16" s="12"/>
      <c r="F16" s="12"/>
      <c r="G16" s="13">
        <v>2</v>
      </c>
      <c r="H16" s="13">
        <v>2070</v>
      </c>
    </row>
    <row r="17" s="1" customFormat="1" ht="30" customHeight="1" spans="1:8">
      <c r="A17" s="11">
        <v>12</v>
      </c>
      <c r="B17" s="11" t="s">
        <v>54</v>
      </c>
      <c r="C17" s="16"/>
      <c r="D17" s="13"/>
      <c r="E17" s="13">
        <v>17</v>
      </c>
      <c r="F17" s="13">
        <v>17595</v>
      </c>
      <c r="G17" s="13">
        <v>17</v>
      </c>
      <c r="H17" s="13">
        <v>17595</v>
      </c>
    </row>
    <row r="18" s="1" customFormat="1" ht="30" customHeight="1" spans="1:8">
      <c r="A18" s="11">
        <v>13</v>
      </c>
      <c r="B18" s="12" t="s">
        <v>55</v>
      </c>
      <c r="C18" s="13"/>
      <c r="D18" s="13"/>
      <c r="E18" s="13">
        <v>35</v>
      </c>
      <c r="F18" s="13">
        <v>36225</v>
      </c>
      <c r="G18" s="13">
        <v>35</v>
      </c>
      <c r="H18" s="13">
        <v>36225</v>
      </c>
    </row>
    <row r="19" s="1" customFormat="1" ht="30" customHeight="1" spans="1:8">
      <c r="A19" s="17" t="s">
        <v>27</v>
      </c>
      <c r="B19" s="17"/>
      <c r="C19" s="18">
        <f>SUM(C6:C18)</f>
        <v>53</v>
      </c>
      <c r="D19" s="13">
        <f>SUM(D6:D18)</f>
        <v>54855</v>
      </c>
      <c r="E19" s="12">
        <f>SUM(E17:E18)</f>
        <v>52</v>
      </c>
      <c r="F19" s="13">
        <f>SUM(F17:F18)</f>
        <v>53820</v>
      </c>
      <c r="G19" s="12">
        <f>SUM(G6:G18)</f>
        <v>105</v>
      </c>
      <c r="H19" s="12">
        <f>SUM(H6:H18)</f>
        <v>108675</v>
      </c>
    </row>
    <row r="20" s="1" customFormat="1" ht="30" customHeight="1" spans="1:8">
      <c r="A20" s="19" t="s">
        <v>56</v>
      </c>
      <c r="B20" s="19"/>
      <c r="C20" s="20"/>
      <c r="D20" s="20"/>
      <c r="E20" s="19"/>
      <c r="F20" s="19"/>
      <c r="G20" s="19"/>
      <c r="H20" s="19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